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0"/>
  <workbookPr defaultThemeVersion="124226"/>
  <mc:AlternateContent xmlns:mc="http://schemas.openxmlformats.org/markup-compatibility/2006">
    <mc:Choice Requires="x15">
      <x15ac:absPath xmlns:x15ac="http://schemas.microsoft.com/office/spreadsheetml/2010/11/ac" url="/Users/mac/Desktop/"/>
    </mc:Choice>
  </mc:AlternateContent>
  <xr:revisionPtr revIDLastSave="0" documentId="8_{C55D7E2F-6DEE-3745-B62C-4380327D85BE}" xr6:coauthVersionLast="47" xr6:coauthVersionMax="47" xr10:uidLastSave="{00000000-0000-0000-0000-000000000000}"/>
  <bookViews>
    <workbookView xWindow="10400" yWindow="580" windowWidth="27720" windowHeight="19220" tabRatio="802" activeTab="2" xr2:uid="{00000000-000D-0000-FFFF-FFFF00000000}"/>
  </bookViews>
  <sheets>
    <sheet name="General Instructions" sheetId="12" r:id="rId1"/>
    <sheet name="1) Income" sheetId="9" r:id="rId2"/>
    <sheet name="2) Rent Subsidy Calculator" sheetId="13" r:id="rId3"/>
  </sheets>
  <definedNames>
    <definedName name="_xlnm.Print_Area" localSheetId="1">'1) Income'!$A$1:$P$33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4" i="13" l="1"/>
  <c r="I18" i="13" s="1"/>
  <c r="G7" i="9"/>
  <c r="G51" i="13" l="1"/>
  <c r="E51" i="13"/>
  <c r="F51" i="13"/>
  <c r="H51" i="13"/>
  <c r="E31" i="13"/>
  <c r="E52" i="13" s="1"/>
  <c r="F31" i="13" l="1"/>
  <c r="H30" i="9"/>
  <c r="I5" i="13" s="1"/>
  <c r="G31" i="13" l="1"/>
  <c r="E50" i="13"/>
  <c r="C19" i="13"/>
  <c r="E32" i="13"/>
  <c r="E34" i="13"/>
  <c r="H52" i="13" s="1"/>
  <c r="E33" i="13"/>
  <c r="G52" i="13" s="1"/>
  <c r="F52" i="13" l="1"/>
  <c r="F34" i="13"/>
  <c r="H50" i="13" s="1"/>
  <c r="F33" i="13"/>
  <c r="G50" i="13" s="1"/>
  <c r="F32" i="13"/>
  <c r="F50" i="13" s="1"/>
  <c r="H32" i="9"/>
  <c r="I26" i="13"/>
  <c r="E43" i="13" l="1"/>
  <c r="E44" i="13" s="1"/>
  <c r="G33" i="13"/>
  <c r="H33" i="13" s="1"/>
  <c r="G34" i="13"/>
  <c r="H34" i="13" s="1"/>
  <c r="G32" i="13"/>
  <c r="H31" i="13"/>
  <c r="E45" i="13" l="1"/>
  <c r="E46" i="13"/>
  <c r="H32" i="13"/>
</calcChain>
</file>

<file path=xl/sharedStrings.xml><?xml version="1.0" encoding="utf-8"?>
<sst xmlns="http://schemas.openxmlformats.org/spreadsheetml/2006/main" count="149" uniqueCount="144">
  <si>
    <t>If YES stop here - household does not qualify for assistance.</t>
  </si>
  <si>
    <t>*</t>
  </si>
  <si>
    <t>persons</t>
  </si>
  <si>
    <t>bedrooms</t>
  </si>
  <si>
    <t>1. Household size</t>
  </si>
  <si>
    <t>2. Bedrooms in unit</t>
  </si>
  <si>
    <t xml:space="preserve"> </t>
  </si>
  <si>
    <t>*The total income of the household (Annual Gross Income) is from all sources anticipated to be received in the 12-month period following the effective date of the income certification. Therefore, income must be ANNUALIZED, e.g. payment amount multiplied by number of payment periods per year for all income sources.</t>
  </si>
  <si>
    <t>1)</t>
  </si>
  <si>
    <t>2)</t>
  </si>
  <si>
    <t>3)</t>
  </si>
  <si>
    <t>4)</t>
  </si>
  <si>
    <t>5)</t>
  </si>
  <si>
    <t>6)</t>
  </si>
  <si>
    <t>7)</t>
  </si>
  <si>
    <t xml:space="preserve">Interest, dividends, and other net income of any kind from real or personal property. Where net family assets are in excess of $5,000, annual income shall include the greater of actual income derived from net family assets or a percentage of the value of such assets based on the current passbook savings rate, as determined by HUD. </t>
  </si>
  <si>
    <t>8)</t>
  </si>
  <si>
    <t>All regular pay, special pay and allowances of a member of the Armed Forces (Except Hostile Fire Pay).</t>
  </si>
  <si>
    <t>9)</t>
  </si>
  <si>
    <t>10)</t>
  </si>
  <si>
    <r>
      <t>ANNUAL GROSS INCOME</t>
    </r>
    <r>
      <rPr>
        <sz val="10"/>
        <rFont val="Arial"/>
        <family val="2"/>
      </rPr>
      <t xml:space="preserve"> (Sum of lines 1-8)</t>
    </r>
  </si>
  <si>
    <r>
      <t>MONTHLY GROSS INCOME</t>
    </r>
    <r>
      <rPr>
        <sz val="10"/>
        <rFont val="Arial"/>
        <family val="2"/>
      </rPr>
      <t xml:space="preserve">  (Line 9 divided by 12.)</t>
    </r>
  </si>
  <si>
    <t xml:space="preserve">     Annual income divided by 12 then multipled by 65%</t>
  </si>
  <si>
    <t xml:space="preserve">a. Lease Rent </t>
  </si>
  <si>
    <t xml:space="preserve">c. Gross Rent </t>
  </si>
  <si>
    <t>5. Calculation of Gross Rent</t>
  </si>
  <si>
    <t xml:space="preserve">d. Gross Rent of </t>
  </si>
  <si>
    <t>You will still have to check for rent reasonableness.</t>
  </si>
  <si>
    <t xml:space="preserve">b) Child Support Payments </t>
  </si>
  <si>
    <t xml:space="preserve">a) Alimony Payments </t>
  </si>
  <si>
    <t>c) Regular contributions or gifts received from organizations or persons not residing in the residence</t>
  </si>
  <si>
    <r>
      <rPr>
        <b/>
        <sz val="10"/>
        <rFont val="Arial"/>
        <family val="2"/>
      </rPr>
      <t>PAYMENTS IN LIEU OF EARNINGS</t>
    </r>
    <r>
      <rPr>
        <b/>
        <sz val="11"/>
        <rFont val="Arial"/>
        <family val="2"/>
      </rPr>
      <t xml:space="preserve"> </t>
    </r>
    <r>
      <rPr>
        <sz val="10"/>
        <rFont val="Arial"/>
        <family val="2"/>
      </rPr>
      <t>such as unemployment, disability, worker’s compensation, and severance pay (Except as provided in (c)(3)).</t>
    </r>
  </si>
  <si>
    <r>
      <rPr>
        <b/>
        <sz val="10"/>
        <rFont val="Arial"/>
        <family val="2"/>
      </rPr>
      <t>WELFARE ASSISTANCE</t>
    </r>
    <r>
      <rPr>
        <sz val="10"/>
        <rFont val="Arial"/>
        <family val="2"/>
      </rPr>
      <t>, including payments made under other programs funded, separately or jointly, by federal, state, or local governments which are not excluded by Federal Statutes (see Income Exclusions).</t>
    </r>
  </si>
  <si>
    <r>
      <rPr>
        <b/>
        <sz val="10"/>
        <rFont val="Arial"/>
        <family val="2"/>
      </rPr>
      <t xml:space="preserve">PERIODIC ALLOWANCES </t>
    </r>
    <r>
      <rPr>
        <sz val="10"/>
        <rFont val="Arial"/>
        <family val="2"/>
      </rPr>
      <t xml:space="preserve">including: </t>
    </r>
  </si>
  <si>
    <r>
      <rPr>
        <b/>
        <sz val="10"/>
        <rFont val="Arial"/>
        <family val="2"/>
      </rPr>
      <t>BUSINESS INCOME:</t>
    </r>
    <r>
      <rPr>
        <sz val="10"/>
        <rFont val="Arial"/>
        <family val="2"/>
      </rPr>
      <t xml:space="preserve"> Net income from operation of a business or profession.   </t>
    </r>
  </si>
  <si>
    <t>Household Member #2</t>
  </si>
  <si>
    <t>Household Member #3</t>
  </si>
  <si>
    <t xml:space="preserve">Household Member #4 </t>
  </si>
  <si>
    <t>ANNUAL GROSS BENEFITS INCOME: Periodic payments from Social Security, annuities, insurance policies, retirement funds, pensions, disability or death benefits, excluding lump sum payments for the delayed start of a periodic payment.</t>
  </si>
  <si>
    <t>Note: Participants must report decreases and increases to monthly income of more than $40 within 10 days of the change (this is the DMHAS CoC RA requirement)</t>
  </si>
  <si>
    <t>•Fields highlighted in gray are auto-caclulated and cannot be altered.</t>
  </si>
  <si>
    <t>•Formulas are locked and cannot be altered.</t>
  </si>
  <si>
    <t xml:space="preserve">  may not exceed the FMR</t>
  </si>
  <si>
    <t xml:space="preserve">The following link has the most recent Fair Market Rents in your area: </t>
  </si>
  <si>
    <t>Enter the FMR for your area for the relevant unit size  in the yellow box.</t>
  </si>
  <si>
    <t>GENERAL INSTUCTIONS FOR USING THE CT YHDP RRH RENT CALCULATION TOOL</t>
  </si>
  <si>
    <t>•To ensure that you are using the most current version, please check www.ctbos.org.</t>
  </si>
  <si>
    <t>•Users should enter information ONLY in fields highlighted in yellow.</t>
  </si>
  <si>
    <t>•Additional guidance is embedded directly in each tab.</t>
  </si>
  <si>
    <t>IMPORTANT NOTE ABOUT LENGTH OF RRH ASSISTANCE:</t>
  </si>
  <si>
    <t xml:space="preserve">     The Tenant's combined rent contribution and utlity allowance is not to exceed this amount.</t>
  </si>
  <si>
    <t>RE-ASSESSMENT SCHEDULE</t>
  </si>
  <si>
    <t xml:space="preserve">Tenant Name/ID #: </t>
  </si>
  <si>
    <t>50% of Median Income test: Does family's gross income exceed 50% of median income?</t>
  </si>
  <si>
    <t>•Start by entering information in tab "1)Income."</t>
  </si>
  <si>
    <t xml:space="preserve">If gross household income is sufficient to pay full rent, discontinue rental assistance.  Until such time as </t>
  </si>
  <si>
    <t>•The combined tenant rent and utility allowance is capped at 65% of gross household income. This is</t>
  </si>
  <si>
    <t>auto-calculated in "2) Rent Subsidy Calculator" and shown is sections 6 and 7 on that tab.</t>
  </si>
  <si>
    <t xml:space="preserve">At the time of annual renewal, the household must have gross household income that is </t>
  </si>
  <si>
    <t xml:space="preserve">at or below 50% of Area Median Income (AMI) in order to continue to receive assistnace. </t>
  </si>
  <si>
    <t xml:space="preserve">Determinations regarding income sufficiency can be made by a project supervisor </t>
  </si>
  <si>
    <t>until further guidance becomes available.</t>
  </si>
  <si>
    <t>rent can be made by a project supervisor.</t>
  </si>
  <si>
    <t>•For all participants, households are only eligible for a utility allowance if all utilities are NOT included</t>
  </si>
  <si>
    <t xml:space="preserve"> in the rent. If all utilities are included, enter 0 for "Utility Allowance." </t>
  </si>
  <si>
    <t xml:space="preserve"> the PHA in that area.</t>
  </si>
  <si>
    <t xml:space="preserve">•If the utility allowance exceeds the amount owed by the tenant, the project must pay the difference </t>
  </si>
  <si>
    <t>either directly to the utility company (preferred) or to the tenant.</t>
  </si>
  <si>
    <t>signed and dated.</t>
  </si>
  <si>
    <t xml:space="preserve"> HOUSEHOLD INCOME</t>
  </si>
  <si>
    <t xml:space="preserve">https://www.huduser.gov/portal/datasets/fmr.html   </t>
  </si>
  <si>
    <t>Remaining Rent Amount</t>
  </si>
  <si>
    <t xml:space="preserve">     </t>
  </si>
  <si>
    <t>3. Annual Income (from Tab #1 Income)</t>
  </si>
  <si>
    <t>4. ONLY COMPLETE DURING ANNUAL RENEWAL</t>
  </si>
  <si>
    <r>
      <t xml:space="preserve">Please check the combined income limits and specify Yes or No in the box below: </t>
    </r>
    <r>
      <rPr>
        <u/>
        <sz val="10"/>
        <color rgb="FF0070C0"/>
        <rFont val="Arial"/>
        <family val="2"/>
      </rPr>
      <t xml:space="preserve">https://www.ct.gov/doh/cwp/view.asp?a=4513&amp;Q=531656&amp;PM=1  </t>
    </r>
  </si>
  <si>
    <t>7. Tapering Rent Subsidy Worksheet</t>
  </si>
  <si>
    <t xml:space="preserve">c. Mos. 7-9 = 40% of Gross Rent </t>
  </si>
  <si>
    <t xml:space="preserve">b. Mos. 4-6 = 60% of Gross Rent </t>
  </si>
  <si>
    <t xml:space="preserve">a. Mos. 1-3 = 80% of Gross Rent </t>
  </si>
  <si>
    <t xml:space="preserve">d. Mos.10-12 = 20% of Gross Rent </t>
  </si>
  <si>
    <t xml:space="preserve">Amount Program Pays to Landlord </t>
  </si>
  <si>
    <t xml:space="preserve">• After the "Income" tab is completed, enter information in on tab "2) Rent Subsidy Calculator"  </t>
  </si>
  <si>
    <t>to determine how much the tenant pays and how much the subsidy pays - results will auto-calculate.</t>
  </si>
  <si>
    <t xml:space="preserve">•There is no income eligibility criteria at program entry. </t>
  </si>
  <si>
    <t xml:space="preserve">•To be eligible for CT YHDP RRH assistance a household must be literally homeless, meeting Category 1 </t>
  </si>
  <si>
    <t xml:space="preserve">https://files.hudexchange.info/resources/documents/HomelessDefinition_RecordkeepingRequirementsandCriteria.pdf </t>
  </si>
  <si>
    <t>or Category 4 of the U.S. Dept. of Housing and Urban Development (HUD) homeless definition.</t>
  </si>
  <si>
    <t>•YHDP RRH Projects must examine participant income and calculate participant rent upon unit location</t>
  </si>
  <si>
    <t xml:space="preserve">and on a monthly basis. </t>
  </si>
  <si>
    <t>•Also retain proof of income, which should be supported by third-party documentation.</t>
  </si>
  <si>
    <t>•Utility Allowance amounts are determined by your local Public Housing Authority (PHA).</t>
  </si>
  <si>
    <t>•You can obtain a chart defining utility allowance amounts for the area in which the unit is located from</t>
  </si>
  <si>
    <t xml:space="preserve">For additional guidance, see the HUD homeless defintion at the following link: </t>
  </si>
  <si>
    <t>Rent Subsidy Calculator</t>
  </si>
  <si>
    <t xml:space="preserve">Rent Subsidy </t>
  </si>
  <si>
    <t>Rent Tenant Pays to Landlord</t>
  </si>
  <si>
    <t>Amount Program Pays to Utilities</t>
  </si>
  <si>
    <t>Mos. 1 - 3</t>
  </si>
  <si>
    <t>Mos. 4-6</t>
  </si>
  <si>
    <t>Mos. 7-9</t>
  </si>
  <si>
    <t>Mos. 10-12</t>
  </si>
  <si>
    <t>For assistance beyond 12 months, continue to pay 20% of gross rent unless the 65% cap applies.</t>
  </si>
  <si>
    <t xml:space="preserve">Tenant Amount Exceeds Max Cost? </t>
  </si>
  <si>
    <t xml:space="preserve"> Tenant Amount</t>
  </si>
  <si>
    <t xml:space="preserve">When the 65% cap applies, tenant and landlord amounts remain the same until income changes </t>
  </si>
  <si>
    <t>or the person is no longer eligible.</t>
  </si>
  <si>
    <t>If Tenant Amount does not exceed max cost, skip and move on to 9.</t>
  </si>
  <si>
    <t>9. If "Tenant Amount" does not exceed max cost, use the amounts below.</t>
  </si>
  <si>
    <t xml:space="preserve">Rent Standard =100% of FMR for County based on bedroom units. </t>
  </si>
  <si>
    <t>Must examine participant income and calculate rent once a unit is located; AND</t>
  </si>
  <si>
    <t xml:space="preserve">Assistance must always be provided for the shortest amount of time necessary to prevent a return to homelessness. </t>
  </si>
  <si>
    <t>6. Tenant Maximum Cost (Capped at 65% of Monthly Gross Income)</t>
  </si>
  <si>
    <t>•It will be updated as necessary.</t>
  </si>
  <si>
    <t>•YHDP RRH Projects must also reassess for continued RRH assistance each month for all participants,.</t>
  </si>
  <si>
    <t xml:space="preserve">further guidance becomes available, determinations regarding whether income is sufficient to pay full </t>
  </si>
  <si>
    <t xml:space="preserve">•Print both tabs and maintain in the participant chart. Be sure the Rent Subsidy Calculator is </t>
  </si>
  <si>
    <t>•For questions about how to use this tool, please contact ctboscoc@gmail.com or kathleen.durand@ct.gov</t>
  </si>
  <si>
    <t>•This worksheet has been developed by Housing Innovations for CT YHDP RRH projects.</t>
  </si>
  <si>
    <t>8. If "Tenant Amount" exceeds max cost in #7, use the amounts below.</t>
  </si>
  <si>
    <t>Utility Allowance (tenant pays)</t>
  </si>
  <si>
    <r>
      <rPr>
        <b/>
        <sz val="10"/>
        <rFont val="Arial"/>
        <family val="2"/>
      </rPr>
      <t xml:space="preserve">ANNUAL GROSS EMPLOYMENT INCOME: </t>
    </r>
    <r>
      <rPr>
        <sz val="10"/>
        <rFont val="Arial"/>
        <family val="2"/>
      </rPr>
      <t xml:space="preserve"> The full amount (before payroll deductions) of annual wages and salaries, overtime pay, commissions, fees, tips and bonuses, other compensation for personal services prior to payroll deductions.   (Applies to client and </t>
    </r>
    <r>
      <rPr>
        <b/>
        <sz val="10"/>
        <rFont val="Arial"/>
        <family val="2"/>
      </rPr>
      <t>all</t>
    </r>
    <r>
      <rPr>
        <sz val="10"/>
        <rFont val="Arial"/>
        <family val="2"/>
      </rPr>
      <t xml:space="preserve"> household members 18 and older.  For full-time students 18 and older who are dependents,only up to $480 of annual earned income should be included here.)</t>
    </r>
  </si>
  <si>
    <t xml:space="preserve">•Participants may self-certify that they have no income using the DOH RRH Zero Income Affadavit. </t>
  </si>
  <si>
    <t>•To be eligible for continued CT YHDP RRH assistance after the annual assessment, household</t>
  </si>
  <si>
    <t xml:space="preserve"> must have a gross income of 50% of AMI or less and be approved to go beyond 12 month maximum.</t>
  </si>
  <si>
    <t xml:space="preserve">whenever a participant reports an income decrease over $40; AND </t>
  </si>
  <si>
    <t>at least every 90 days for all participants.</t>
  </si>
  <si>
    <t xml:space="preserve"> REVISIONS 12/6/2019 and 3/1/2022</t>
  </si>
  <si>
    <r>
      <t xml:space="preserve">a. Heating Allowance </t>
    </r>
    <r>
      <rPr>
        <sz val="10"/>
        <color rgb="FFFF0000"/>
        <rFont val="Arial"/>
        <family val="2"/>
      </rPr>
      <t>- Enter zero if all utilities are included in rent.</t>
    </r>
  </si>
  <si>
    <r>
      <t xml:space="preserve">c. Water Heating Allowance </t>
    </r>
    <r>
      <rPr>
        <sz val="10"/>
        <color rgb="FFFF0000"/>
        <rFont val="Arial"/>
        <family val="2"/>
      </rPr>
      <t>- Enter zero if all utilities are included in rent.</t>
    </r>
  </si>
  <si>
    <r>
      <t xml:space="preserve">b. Cooking Allowance </t>
    </r>
    <r>
      <rPr>
        <sz val="10"/>
        <color rgb="FFFF0000"/>
        <rFont val="Arial"/>
        <family val="2"/>
      </rPr>
      <t>- Enter zero if all utilities are included in rent.</t>
    </r>
  </si>
  <si>
    <r>
      <t xml:space="preserve">d. Electricity Allowance </t>
    </r>
    <r>
      <rPr>
        <sz val="10"/>
        <color rgb="FFFF0000"/>
        <rFont val="Arial"/>
        <family val="2"/>
      </rPr>
      <t>- Enter zero if all utilities are included in rent.</t>
    </r>
  </si>
  <si>
    <r>
      <t xml:space="preserve">e. Cold Water Allowance </t>
    </r>
    <r>
      <rPr>
        <sz val="10"/>
        <color rgb="FFFF0000"/>
        <rFont val="Arial"/>
        <family val="2"/>
      </rPr>
      <t>- Enter zero if all utilities are included in rent.</t>
    </r>
  </si>
  <si>
    <r>
      <t xml:space="preserve">f. Sewer Allowance </t>
    </r>
    <r>
      <rPr>
        <sz val="10"/>
        <color rgb="FFFF0000"/>
        <rFont val="Arial"/>
        <family val="2"/>
      </rPr>
      <t>- Enter zero if all utilities are included in rent.</t>
    </r>
  </si>
  <si>
    <r>
      <t xml:space="preserve">g. Trash Allowance </t>
    </r>
    <r>
      <rPr>
        <sz val="10"/>
        <color rgb="FFFF0000"/>
        <rFont val="Arial"/>
        <family val="2"/>
      </rPr>
      <t>- Enter zero if all utilities are included in rent.</t>
    </r>
  </si>
  <si>
    <r>
      <t xml:space="preserve">h. Refrigerator Allowance </t>
    </r>
    <r>
      <rPr>
        <sz val="10"/>
        <color rgb="FFFF0000"/>
        <rFont val="Arial"/>
        <family val="2"/>
      </rPr>
      <t>- Enter zero if all utilities are included in rent.</t>
    </r>
  </si>
  <si>
    <r>
      <t xml:space="preserve">i. Range/Stove Allowance </t>
    </r>
    <r>
      <rPr>
        <sz val="10"/>
        <color rgb="FFFF0000"/>
        <rFont val="Arial"/>
        <family val="2"/>
      </rPr>
      <t>- Enter zero if all utilities are included in rent.</t>
    </r>
  </si>
  <si>
    <r>
      <t xml:space="preserve">j. Gas Service Fee Allowance </t>
    </r>
    <r>
      <rPr>
        <sz val="10"/>
        <color rgb="FFFF0000"/>
        <rFont val="Arial"/>
        <family val="2"/>
      </rPr>
      <t>- Enter zero if all utilities are included in rent.</t>
    </r>
  </si>
  <si>
    <t xml:space="preserve">Total Household Income </t>
  </si>
  <si>
    <t>b. Total Utility Allowance</t>
  </si>
  <si>
    <t>CT DOH Utility Allowance: https://portal.ct.gov/DOH/DOH/Additional-program-pages/Rent-and-Income-Limits</t>
  </si>
  <si>
    <t xml:space="preserve">Use A tenant is only eligible for a utility allowance if utilities are NOT included in the rent charge. </t>
  </si>
  <si>
    <t>Assistance must  be discontinued as soon as the household is able to avoid a return to homelessness without the assistance (e.g., income is sufficient to pay rent or and alternative safe housing opportunity is available.)</t>
  </si>
  <si>
    <t>ENTER APPLICABLE UTILITY ALLOWANCES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</si>
</sst>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s>
  <fonts count="31" x14ac:knownFonts="1">
    <font>
      <sz val="10"/>
      <name val="Arial"/>
    </font>
    <font>
      <sz val="10"/>
      <name val="Arial"/>
      <family val="2"/>
    </font>
    <font>
      <b/>
      <sz val="10"/>
      <name val="Arial"/>
      <family val="2"/>
    </font>
    <font>
      <sz val="10"/>
      <color indexed="10"/>
      <name val="Arial"/>
      <family val="2"/>
    </font>
    <font>
      <sz val="10"/>
      <color indexed="30"/>
      <name val="Arial"/>
      <family val="2"/>
    </font>
    <font>
      <b/>
      <u/>
      <sz val="10"/>
      <name val="Arial"/>
      <family val="2"/>
    </font>
    <font>
      <i/>
      <sz val="10"/>
      <name val="Arial"/>
      <family val="2"/>
    </font>
    <font>
      <sz val="10"/>
      <color rgb="FFFF0000"/>
      <name val="Arial"/>
      <family val="2"/>
    </font>
    <font>
      <sz val="10"/>
      <color theme="4"/>
      <name val="Arial"/>
      <family val="2"/>
    </font>
    <font>
      <sz val="11"/>
      <name val="Calibri"/>
      <family val="2"/>
    </font>
    <font>
      <b/>
      <sz val="11"/>
      <name val="Arial"/>
      <family val="2"/>
    </font>
    <font>
      <sz val="10"/>
      <color rgb="FF000000"/>
      <name val="Arial"/>
      <family val="2"/>
    </font>
    <font>
      <sz val="12"/>
      <name val="Arial"/>
      <family val="2"/>
    </font>
    <font>
      <sz val="14"/>
      <name val="Calibri"/>
      <family val="2"/>
      <scheme val="minor"/>
    </font>
    <font>
      <sz val="16"/>
      <name val="Arial"/>
      <family val="2"/>
    </font>
    <font>
      <sz val="12"/>
      <color rgb="FF000000"/>
      <name val="Arial"/>
      <family val="2"/>
    </font>
    <font>
      <b/>
      <sz val="12"/>
      <name val="Arial"/>
      <family val="2"/>
    </font>
    <font>
      <sz val="12"/>
      <name val="Calibri"/>
      <family val="2"/>
      <scheme val="minor"/>
    </font>
    <font>
      <sz val="11"/>
      <name val="Arial"/>
      <family val="2"/>
    </font>
    <font>
      <b/>
      <u/>
      <sz val="12"/>
      <name val="Arial"/>
      <family val="2"/>
    </font>
    <font>
      <b/>
      <sz val="12"/>
      <color rgb="FF000000"/>
      <name val="Arial"/>
      <family val="2"/>
    </font>
    <font>
      <u/>
      <sz val="10"/>
      <color theme="10"/>
      <name val="Arial"/>
      <family val="2"/>
    </font>
    <font>
      <b/>
      <sz val="10"/>
      <color rgb="FFFF0000"/>
      <name val="Arial"/>
      <family val="2"/>
    </font>
    <font>
      <sz val="10"/>
      <color rgb="FF0070C0"/>
      <name val="Arial"/>
      <family val="2"/>
    </font>
    <font>
      <u/>
      <sz val="10"/>
      <color rgb="FF0070C0"/>
      <name val="Arial"/>
      <family val="2"/>
    </font>
    <font>
      <b/>
      <sz val="11"/>
      <name val="Calibri"/>
      <family val="2"/>
    </font>
    <font>
      <u/>
      <sz val="8"/>
      <color theme="10"/>
      <name val="Arial"/>
      <family val="2"/>
    </font>
    <font>
      <sz val="8"/>
      <name val="Arial"/>
      <family val="2"/>
    </font>
    <font>
      <b/>
      <sz val="12"/>
      <name val="Calibri"/>
      <family val="2"/>
      <scheme val="minor"/>
    </font>
    <font>
      <sz val="14"/>
      <name val="Arial"/>
      <family val="2"/>
    </font>
    <font>
      <u/>
      <sz val="10"/>
      <color rgb="FFFF0000"/>
      <name val="Arial"/>
      <family val="2"/>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s>
  <borders count="51">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217">
    <xf numFmtId="0" fontId="0" fillId="0" borderId="0" xfId="0"/>
    <xf numFmtId="0" fontId="0" fillId="6" borderId="9" xfId="0" applyFill="1" applyBorder="1" applyProtection="1">
      <protection locked="0"/>
    </xf>
    <xf numFmtId="0" fontId="1" fillId="0" borderId="0" xfId="0" applyFont="1" applyProtection="1"/>
    <xf numFmtId="0" fontId="7" fillId="0" borderId="0" xfId="0" applyFont="1" applyFill="1" applyBorder="1" applyProtection="1"/>
    <xf numFmtId="0" fontId="1" fillId="0" borderId="0" xfId="0" applyFont="1" applyFill="1" applyBorder="1" applyProtection="1"/>
    <xf numFmtId="0" fontId="1" fillId="0" borderId="0" xfId="0" applyFont="1" applyFill="1" applyProtection="1"/>
    <xf numFmtId="0" fontId="7" fillId="0" borderId="0" xfId="0" applyFont="1" applyProtection="1"/>
    <xf numFmtId="0" fontId="1" fillId="0" borderId="4" xfId="0" applyFont="1" applyFill="1" applyBorder="1" applyAlignment="1" applyProtection="1">
      <alignment horizontal="left" vertical="top"/>
    </xf>
    <xf numFmtId="165" fontId="1" fillId="0" borderId="1" xfId="0" applyNumberFormat="1" applyFont="1" applyBorder="1" applyAlignment="1" applyProtection="1">
      <alignment horizontal="right" wrapText="1"/>
    </xf>
    <xf numFmtId="0" fontId="7" fillId="0" borderId="0" xfId="0" applyFont="1" applyFill="1" applyProtection="1"/>
    <xf numFmtId="0" fontId="1" fillId="0" borderId="0" xfId="0" applyFont="1" applyFill="1" applyBorder="1" applyAlignment="1" applyProtection="1">
      <alignment horizontal="left" vertical="top" wrapText="1"/>
    </xf>
    <xf numFmtId="0" fontId="2" fillId="0" borderId="4" xfId="0" applyFont="1" applyFill="1" applyBorder="1" applyAlignment="1" applyProtection="1">
      <alignment horizontal="left"/>
    </xf>
    <xf numFmtId="0" fontId="2" fillId="0" borderId="0" xfId="0" applyFont="1" applyFill="1" applyBorder="1" applyAlignment="1" applyProtection="1">
      <alignment horizontal="left"/>
    </xf>
    <xf numFmtId="165" fontId="1" fillId="0" borderId="0" xfId="0" applyNumberFormat="1" applyFont="1" applyBorder="1" applyProtection="1"/>
    <xf numFmtId="0" fontId="1" fillId="0" borderId="1" xfId="0" applyFont="1" applyBorder="1" applyProtection="1"/>
    <xf numFmtId="0" fontId="1" fillId="0" borderId="0" xfId="0" applyFont="1" applyBorder="1" applyProtection="1"/>
    <xf numFmtId="0" fontId="1" fillId="0" borderId="4" xfId="0" applyFont="1" applyBorder="1" applyAlignment="1" applyProtection="1">
      <alignment horizontal="left" vertical="top"/>
    </xf>
    <xf numFmtId="0" fontId="1" fillId="0" borderId="0" xfId="0" applyFont="1" applyBorder="1" applyAlignment="1" applyProtection="1">
      <alignment horizontal="left" wrapText="1"/>
    </xf>
    <xf numFmtId="165" fontId="1" fillId="0" borderId="0" xfId="0" applyNumberFormat="1" applyFont="1" applyBorder="1" applyAlignment="1" applyProtection="1">
      <alignment horizontal="left"/>
    </xf>
    <xf numFmtId="0" fontId="1" fillId="0" borderId="0" xfId="0" applyFont="1" applyBorder="1" applyAlignment="1" applyProtection="1">
      <alignment wrapText="1"/>
    </xf>
    <xf numFmtId="0" fontId="1" fillId="0" borderId="0" xfId="0" applyFont="1" applyBorder="1" applyAlignment="1" applyProtection="1">
      <alignment horizontal="left" vertical="top" wrapText="1"/>
    </xf>
    <xf numFmtId="165" fontId="1" fillId="0" borderId="0" xfId="0" applyNumberFormat="1" applyFont="1" applyBorder="1" applyAlignment="1" applyProtection="1">
      <alignment horizontal="right" wrapText="1"/>
    </xf>
    <xf numFmtId="165" fontId="1" fillId="0" borderId="0" xfId="0" applyNumberFormat="1" applyFont="1" applyFill="1" applyBorder="1" applyAlignment="1" applyProtection="1">
      <alignment horizontal="right" wrapText="1"/>
    </xf>
    <xf numFmtId="165" fontId="1" fillId="0" borderId="1" xfId="0" applyNumberFormat="1" applyFont="1" applyBorder="1" applyProtection="1"/>
    <xf numFmtId="0" fontId="1" fillId="0" borderId="5" xfId="0" applyFont="1" applyBorder="1" applyAlignment="1" applyProtection="1">
      <alignment horizontal="left" vertical="top"/>
    </xf>
    <xf numFmtId="0" fontId="1" fillId="0" borderId="8" xfId="0" applyFont="1" applyBorder="1" applyAlignment="1" applyProtection="1">
      <alignment horizontal="left" vertical="top" wrapText="1"/>
    </xf>
    <xf numFmtId="165" fontId="1" fillId="0" borderId="8" xfId="0" applyNumberFormat="1" applyFont="1" applyBorder="1" applyProtection="1"/>
    <xf numFmtId="165" fontId="1" fillId="0" borderId="2" xfId="0" applyNumberFormat="1" applyFont="1" applyBorder="1" applyProtection="1"/>
    <xf numFmtId="0" fontId="0" fillId="0" borderId="0" xfId="0" applyProtection="1"/>
    <xf numFmtId="0" fontId="0" fillId="0" borderId="0" xfId="0" applyBorder="1" applyProtection="1"/>
    <xf numFmtId="0" fontId="11" fillId="0" borderId="0" xfId="0" applyFont="1" applyProtection="1"/>
    <xf numFmtId="0" fontId="7" fillId="0" borderId="0" xfId="0" applyFont="1" applyBorder="1" applyProtection="1"/>
    <xf numFmtId="0" fontId="0" fillId="0" borderId="4" xfId="0" applyBorder="1" applyProtection="1"/>
    <xf numFmtId="0" fontId="0" fillId="0" borderId="1" xfId="0" applyBorder="1" applyProtection="1"/>
    <xf numFmtId="0" fontId="0" fillId="0" borderId="8" xfId="0" applyBorder="1" applyProtection="1"/>
    <xf numFmtId="0" fontId="0" fillId="0" borderId="2" xfId="0" applyBorder="1" applyProtection="1"/>
    <xf numFmtId="0" fontId="0" fillId="4" borderId="0" xfId="0" applyFill="1" applyProtection="1"/>
    <xf numFmtId="0" fontId="1" fillId="4" borderId="0" xfId="0" applyFont="1" applyFill="1" applyProtection="1"/>
    <xf numFmtId="0" fontId="1" fillId="4" borderId="4" xfId="0" applyFont="1" applyFill="1" applyBorder="1" applyProtection="1"/>
    <xf numFmtId="0" fontId="0" fillId="4" borderId="0" xfId="0" applyFill="1" applyBorder="1" applyProtection="1"/>
    <xf numFmtId="40" fontId="0" fillId="4" borderId="1" xfId="0" applyNumberFormat="1" applyFill="1" applyBorder="1" applyProtection="1"/>
    <xf numFmtId="0" fontId="1" fillId="4" borderId="0" xfId="0" applyFont="1" applyFill="1" applyBorder="1" applyProtection="1"/>
    <xf numFmtId="0" fontId="0" fillId="4" borderId="4" xfId="0" applyFill="1" applyBorder="1" applyProtection="1"/>
    <xf numFmtId="0" fontId="13" fillId="0" borderId="0" xfId="0" applyFont="1" applyBorder="1" applyAlignment="1" applyProtection="1">
      <alignment horizontal="left" vertical="center" indent="3"/>
    </xf>
    <xf numFmtId="164" fontId="0" fillId="5" borderId="9" xfId="1" applyNumberFormat="1" applyFont="1" applyFill="1" applyBorder="1" applyProtection="1"/>
    <xf numFmtId="0" fontId="0" fillId="4" borderId="0" xfId="0" applyFill="1" applyBorder="1" applyAlignment="1" applyProtection="1">
      <alignment horizontal="center"/>
    </xf>
    <xf numFmtId="40" fontId="0" fillId="4" borderId="0" xfId="0" applyNumberFormat="1" applyFill="1" applyBorder="1" applyProtection="1"/>
    <xf numFmtId="0" fontId="3" fillId="4" borderId="0" xfId="0" applyFont="1" applyFill="1" applyBorder="1" applyProtection="1"/>
    <xf numFmtId="0" fontId="6" fillId="4" borderId="0" xfId="0" applyFont="1" applyFill="1" applyBorder="1" applyProtection="1"/>
    <xf numFmtId="0" fontId="4" fillId="4" borderId="0" xfId="0" applyFont="1" applyFill="1" applyBorder="1" applyProtection="1"/>
    <xf numFmtId="164" fontId="0" fillId="6" borderId="9" xfId="1" applyNumberFormat="1" applyFont="1" applyFill="1" applyBorder="1" applyProtection="1">
      <protection locked="0"/>
    </xf>
    <xf numFmtId="0" fontId="1" fillId="6" borderId="9" xfId="0" applyFont="1" applyFill="1" applyBorder="1" applyProtection="1">
      <protection locked="0"/>
    </xf>
    <xf numFmtId="6" fontId="1" fillId="7" borderId="0" xfId="0" applyNumberFormat="1" applyFont="1" applyFill="1" applyBorder="1" applyAlignment="1" applyProtection="1">
      <alignment vertical="center"/>
    </xf>
    <xf numFmtId="164" fontId="0" fillId="0" borderId="0" xfId="1" applyNumberFormat="1" applyFont="1" applyFill="1" applyBorder="1" applyProtection="1"/>
    <xf numFmtId="164" fontId="1" fillId="5" borderId="9" xfId="1" applyNumberFormat="1" applyFont="1" applyFill="1" applyBorder="1" applyProtection="1"/>
    <xf numFmtId="44" fontId="0" fillId="5" borderId="9" xfId="0" applyNumberFormat="1" applyFill="1" applyBorder="1" applyProtection="1"/>
    <xf numFmtId="44" fontId="8" fillId="0" borderId="1" xfId="0" applyNumberFormat="1" applyFont="1" applyFill="1" applyBorder="1" applyProtection="1"/>
    <xf numFmtId="44" fontId="0" fillId="0" borderId="1" xfId="0" applyNumberFormat="1" applyFill="1" applyBorder="1" applyProtection="1"/>
    <xf numFmtId="0" fontId="6" fillId="4" borderId="4" xfId="0" applyFont="1" applyFill="1" applyBorder="1" applyProtection="1"/>
    <xf numFmtId="44" fontId="0" fillId="0" borderId="0" xfId="1" applyFont="1" applyFill="1" applyBorder="1" applyProtection="1"/>
    <xf numFmtId="0" fontId="7" fillId="4" borderId="4" xfId="0" applyFont="1" applyFill="1" applyBorder="1" applyProtection="1"/>
    <xf numFmtId="164" fontId="0" fillId="5" borderId="17" xfId="0" applyNumberFormat="1" applyFill="1" applyBorder="1" applyAlignment="1" applyProtection="1">
      <alignment horizontal="center"/>
    </xf>
    <xf numFmtId="0" fontId="1" fillId="5" borderId="18" xfId="0" applyFont="1" applyFill="1" applyBorder="1" applyAlignment="1" applyProtection="1">
      <alignment horizontal="center"/>
    </xf>
    <xf numFmtId="0" fontId="14" fillId="0" borderId="0" xfId="0" applyFont="1" applyBorder="1" applyProtection="1"/>
    <xf numFmtId="0" fontId="7" fillId="0" borderId="4" xfId="0" applyFont="1" applyBorder="1" applyProtection="1"/>
    <xf numFmtId="0" fontId="0" fillId="0" borderId="13" xfId="0" applyBorder="1" applyProtection="1"/>
    <xf numFmtId="0" fontId="0" fillId="0" borderId="6" xfId="0" applyBorder="1" applyProtection="1"/>
    <xf numFmtId="0" fontId="1" fillId="0" borderId="0" xfId="0" applyFont="1" applyBorder="1" applyProtection="1"/>
    <xf numFmtId="0" fontId="16" fillId="7" borderId="3" xfId="0" applyFont="1" applyFill="1" applyBorder="1" applyAlignment="1" applyProtection="1">
      <alignment vertical="center"/>
    </xf>
    <xf numFmtId="0" fontId="17" fillId="0" borderId="4" xfId="0" applyFont="1" applyBorder="1" applyAlignment="1" applyProtection="1">
      <alignment horizontal="left" vertical="center" indent="3"/>
    </xf>
    <xf numFmtId="0" fontId="18" fillId="7" borderId="3" xfId="0" applyFont="1" applyFill="1" applyBorder="1" applyAlignment="1" applyProtection="1">
      <alignment vertical="center"/>
    </xf>
    <xf numFmtId="0" fontId="18" fillId="4" borderId="13" xfId="0" applyFont="1" applyFill="1" applyBorder="1" applyProtection="1"/>
    <xf numFmtId="0" fontId="18" fillId="4" borderId="6" xfId="0" applyFont="1" applyFill="1" applyBorder="1" applyProtection="1"/>
    <xf numFmtId="0" fontId="18" fillId="4" borderId="0" xfId="0" applyFont="1" applyFill="1" applyBorder="1" applyProtection="1"/>
    <xf numFmtId="0" fontId="18" fillId="4" borderId="1" xfId="0" applyFont="1" applyFill="1" applyBorder="1" applyProtection="1"/>
    <xf numFmtId="0" fontId="18" fillId="4" borderId="8" xfId="0" applyFont="1" applyFill="1" applyBorder="1" applyProtection="1"/>
    <xf numFmtId="0" fontId="18" fillId="4" borderId="2" xfId="0" applyFont="1" applyFill="1" applyBorder="1" applyProtection="1"/>
    <xf numFmtId="0" fontId="19" fillId="5" borderId="15" xfId="0" applyFont="1" applyFill="1" applyBorder="1" applyAlignment="1">
      <alignment horizontal="center" wrapText="1"/>
    </xf>
    <xf numFmtId="0" fontId="12" fillId="0" borderId="0" xfId="0" applyFont="1" applyAlignment="1"/>
    <xf numFmtId="0" fontId="12" fillId="0" borderId="0" xfId="0" applyFont="1" applyBorder="1" applyAlignment="1"/>
    <xf numFmtId="0" fontId="12" fillId="0" borderId="0" xfId="0" applyFont="1" applyFill="1" applyBorder="1" applyAlignment="1">
      <alignment horizontal="left"/>
    </xf>
    <xf numFmtId="0" fontId="20" fillId="0" borderId="0" xfId="0" applyFont="1" applyAlignment="1"/>
    <xf numFmtId="0" fontId="15" fillId="0" borderId="0" xfId="0" applyFont="1" applyAlignment="1"/>
    <xf numFmtId="0" fontId="9" fillId="0" borderId="23" xfId="0" applyFont="1" applyBorder="1" applyAlignment="1">
      <alignment vertical="center"/>
    </xf>
    <xf numFmtId="0" fontId="9" fillId="0" borderId="16" xfId="0" applyFont="1" applyBorder="1" applyAlignment="1">
      <alignment vertical="center"/>
    </xf>
    <xf numFmtId="0" fontId="18" fillId="7" borderId="0" xfId="0" applyFont="1" applyFill="1" applyBorder="1" applyAlignment="1" applyProtection="1">
      <alignment horizontal="center" vertical="center"/>
    </xf>
    <xf numFmtId="164" fontId="0" fillId="5" borderId="24" xfId="0" applyNumberFormat="1" applyFill="1" applyBorder="1" applyAlignment="1" applyProtection="1">
      <alignment horizontal="center"/>
    </xf>
    <xf numFmtId="164" fontId="0" fillId="5" borderId="25" xfId="0" applyNumberFormat="1" applyFill="1" applyBorder="1" applyAlignment="1" applyProtection="1">
      <alignment horizontal="center"/>
    </xf>
    <xf numFmtId="0" fontId="1" fillId="5" borderId="26" xfId="0" applyFont="1" applyFill="1" applyBorder="1" applyAlignment="1" applyProtection="1">
      <alignment horizontal="center"/>
    </xf>
    <xf numFmtId="164" fontId="0" fillId="5" borderId="27" xfId="0" applyNumberFormat="1" applyFill="1" applyBorder="1" applyAlignment="1" applyProtection="1">
      <alignment horizontal="center"/>
    </xf>
    <xf numFmtId="164" fontId="0" fillId="5" borderId="28" xfId="0" applyNumberFormat="1" applyFill="1" applyBorder="1" applyAlignment="1" applyProtection="1">
      <alignment horizontal="center"/>
    </xf>
    <xf numFmtId="164" fontId="0" fillId="5" borderId="29" xfId="0" applyNumberFormat="1" applyFill="1" applyBorder="1" applyAlignment="1" applyProtection="1">
      <alignment horizontal="center"/>
    </xf>
    <xf numFmtId="0" fontId="1" fillId="5" borderId="30" xfId="0" applyNumberFormat="1" applyFont="1" applyFill="1" applyBorder="1" applyAlignment="1" applyProtection="1">
      <alignment horizontal="center"/>
    </xf>
    <xf numFmtId="0" fontId="0" fillId="0" borderId="4" xfId="0" applyBorder="1" applyProtection="1">
      <protection locked="0"/>
    </xf>
    <xf numFmtId="0" fontId="2" fillId="0" borderId="4" xfId="0" applyFont="1" applyBorder="1" applyProtection="1"/>
    <xf numFmtId="0" fontId="22" fillId="4" borderId="4" xfId="0" applyFont="1" applyFill="1" applyBorder="1" applyProtection="1"/>
    <xf numFmtId="0" fontId="2" fillId="4" borderId="4" xfId="0" applyFont="1" applyFill="1" applyBorder="1" applyProtection="1"/>
    <xf numFmtId="0" fontId="0" fillId="6" borderId="10" xfId="0" applyFill="1" applyBorder="1" applyAlignment="1" applyProtection="1"/>
    <xf numFmtId="0" fontId="17" fillId="0" borderId="4" xfId="0" applyFont="1" applyBorder="1" applyProtection="1"/>
    <xf numFmtId="0" fontId="25" fillId="0" borderId="23" xfId="0" applyFont="1" applyBorder="1" applyAlignment="1">
      <alignment horizontal="center" vertical="center"/>
    </xf>
    <xf numFmtId="0" fontId="0" fillId="0" borderId="0" xfId="0" applyFill="1" applyBorder="1" applyProtection="1"/>
    <xf numFmtId="0" fontId="2" fillId="0" borderId="32" xfId="0" applyFont="1" applyBorder="1" applyAlignment="1" applyProtection="1">
      <alignment horizontal="center" wrapText="1"/>
    </xf>
    <xf numFmtId="0" fontId="2" fillId="0" borderId="33" xfId="0" applyFont="1" applyBorder="1" applyAlignment="1" applyProtection="1">
      <alignment horizontal="center" wrapText="1"/>
    </xf>
    <xf numFmtId="0" fontId="2" fillId="0" borderId="34" xfId="0" applyFont="1" applyBorder="1" applyAlignment="1" applyProtection="1">
      <alignment horizontal="center" wrapText="1"/>
    </xf>
    <xf numFmtId="0" fontId="0" fillId="6" borderId="12" xfId="0" applyFill="1" applyBorder="1" applyAlignment="1" applyProtection="1"/>
    <xf numFmtId="164" fontId="1" fillId="0" borderId="0" xfId="0" applyNumberFormat="1" applyFont="1" applyFill="1" applyBorder="1" applyProtection="1"/>
    <xf numFmtId="17" fontId="9" fillId="0" borderId="23" xfId="0" applyNumberFormat="1" applyFont="1" applyBorder="1" applyAlignment="1">
      <alignment horizontal="center" vertical="center"/>
    </xf>
    <xf numFmtId="0" fontId="26" fillId="0" borderId="23" xfId="2" applyFont="1" applyBorder="1" applyAlignment="1">
      <alignment vertical="center"/>
    </xf>
    <xf numFmtId="0" fontId="27" fillId="0" borderId="0" xfId="0" applyFont="1" applyAlignment="1"/>
    <xf numFmtId="0" fontId="2" fillId="0" borderId="1" xfId="0" applyFont="1" applyBorder="1" applyAlignment="1" applyProtection="1">
      <alignment horizontal="center" wrapText="1"/>
    </xf>
    <xf numFmtId="0" fontId="1" fillId="0" borderId="1" xfId="0" applyFont="1" applyFill="1" applyBorder="1" applyAlignment="1" applyProtection="1">
      <alignment horizontal="center"/>
    </xf>
    <xf numFmtId="0" fontId="1" fillId="0" borderId="1" xfId="0" applyNumberFormat="1" applyFont="1" applyFill="1" applyBorder="1" applyAlignment="1" applyProtection="1">
      <alignment horizontal="center"/>
    </xf>
    <xf numFmtId="164" fontId="0" fillId="0" borderId="0" xfId="0" applyNumberFormat="1" applyBorder="1" applyProtection="1"/>
    <xf numFmtId="0" fontId="1" fillId="0" borderId="38" xfId="0" applyFont="1" applyBorder="1" applyAlignment="1" applyProtection="1">
      <alignment horizontal="center"/>
    </xf>
    <xf numFmtId="0" fontId="1" fillId="0" borderId="39" xfId="0" applyFont="1" applyFill="1" applyBorder="1" applyAlignment="1" applyProtection="1">
      <alignment horizontal="center"/>
    </xf>
    <xf numFmtId="0" fontId="28" fillId="0" borderId="0" xfId="0" applyFont="1" applyFill="1" applyBorder="1" applyProtection="1"/>
    <xf numFmtId="0" fontId="1" fillId="0" borderId="1" xfId="0" applyFont="1" applyBorder="1" applyAlignment="1" applyProtection="1">
      <alignment wrapText="1"/>
    </xf>
    <xf numFmtId="164" fontId="0" fillId="5" borderId="36" xfId="0" applyNumberFormat="1" applyFill="1" applyBorder="1" applyProtection="1"/>
    <xf numFmtId="164" fontId="0" fillId="5" borderId="37" xfId="0" applyNumberFormat="1" applyFill="1" applyBorder="1" applyProtection="1"/>
    <xf numFmtId="164" fontId="0" fillId="5" borderId="29" xfId="0" applyNumberFormat="1" applyFill="1" applyBorder="1" applyProtection="1"/>
    <xf numFmtId="164" fontId="0" fillId="5" borderId="30" xfId="0" applyNumberFormat="1" applyFill="1" applyBorder="1" applyProtection="1"/>
    <xf numFmtId="164" fontId="0" fillId="5" borderId="40" xfId="0" applyNumberFormat="1" applyFill="1" applyBorder="1" applyProtection="1"/>
    <xf numFmtId="164" fontId="0" fillId="5" borderId="41" xfId="0" applyNumberFormat="1" applyFill="1" applyBorder="1" applyProtection="1"/>
    <xf numFmtId="164" fontId="0" fillId="5" borderId="17" xfId="0" applyNumberFormat="1" applyFill="1" applyBorder="1" applyAlignment="1" applyProtection="1">
      <alignment horizontal="center" wrapText="1"/>
    </xf>
    <xf numFmtId="164" fontId="0" fillId="5" borderId="18" xfId="0" applyNumberFormat="1" applyFill="1" applyBorder="1" applyAlignment="1" applyProtection="1">
      <alignment horizontal="center" wrapText="1"/>
    </xf>
    <xf numFmtId="0" fontId="1" fillId="0" borderId="42" xfId="0" applyFont="1" applyFill="1" applyBorder="1" applyAlignment="1" applyProtection="1">
      <alignment horizontal="left" wrapText="1"/>
    </xf>
    <xf numFmtId="0" fontId="1" fillId="0" borderId="35" xfId="0" applyFont="1" applyBorder="1" applyAlignment="1" applyProtection="1">
      <alignment horizontal="left"/>
    </xf>
    <xf numFmtId="0" fontId="1" fillId="0" borderId="35" xfId="0" applyFont="1" applyFill="1" applyBorder="1" applyAlignment="1" applyProtection="1">
      <alignment horizontal="left"/>
    </xf>
    <xf numFmtId="0" fontId="1" fillId="0" borderId="19" xfId="0" applyFont="1" applyBorder="1" applyAlignment="1" applyProtection="1">
      <alignment horizontal="left"/>
    </xf>
    <xf numFmtId="0" fontId="1" fillId="0" borderId="20" xfId="0" applyFont="1" applyBorder="1" applyAlignment="1" applyProtection="1">
      <alignment horizontal="left"/>
    </xf>
    <xf numFmtId="0" fontId="1" fillId="0" borderId="21" xfId="0" applyFont="1" applyBorder="1" applyAlignment="1" applyProtection="1">
      <alignment horizontal="left"/>
    </xf>
    <xf numFmtId="0" fontId="1" fillId="0" borderId="43" xfId="0" applyFont="1" applyFill="1" applyBorder="1" applyAlignment="1" applyProtection="1">
      <alignment horizontal="left"/>
    </xf>
    <xf numFmtId="0" fontId="1" fillId="0" borderId="44" xfId="0" applyFont="1" applyFill="1" applyBorder="1" applyAlignment="1" applyProtection="1">
      <alignment horizontal="left"/>
    </xf>
    <xf numFmtId="0" fontId="1" fillId="0" borderId="5" xfId="0" applyFont="1" applyFill="1" applyBorder="1" applyProtection="1"/>
    <xf numFmtId="0" fontId="1" fillId="0" borderId="3" xfId="0" applyFont="1" applyFill="1" applyBorder="1" applyProtection="1"/>
    <xf numFmtId="0" fontId="1" fillId="0" borderId="43" xfId="0" applyFont="1" applyBorder="1" applyAlignment="1" applyProtection="1">
      <alignment horizontal="left"/>
    </xf>
    <xf numFmtId="0" fontId="1" fillId="0" borderId="44" xfId="0" applyFont="1" applyBorder="1" applyAlignment="1" applyProtection="1">
      <alignment horizontal="left"/>
    </xf>
    <xf numFmtId="0" fontId="1" fillId="0" borderId="45" xfId="0" applyFont="1" applyFill="1" applyBorder="1" applyAlignment="1" applyProtection="1">
      <alignment horizontal="left" wrapText="1"/>
    </xf>
    <xf numFmtId="164" fontId="0" fillId="5" borderId="17" xfId="0" applyNumberFormat="1" applyFill="1" applyBorder="1" applyProtection="1"/>
    <xf numFmtId="0" fontId="1" fillId="0" borderId="17" xfId="0" applyFont="1" applyFill="1" applyBorder="1" applyAlignment="1" applyProtection="1">
      <alignment horizontal="left"/>
    </xf>
    <xf numFmtId="164" fontId="0" fillId="5" borderId="18" xfId="0" applyNumberFormat="1" applyFill="1" applyBorder="1" applyProtection="1"/>
    <xf numFmtId="0" fontId="1" fillId="0" borderId="28" xfId="0" applyFont="1" applyFill="1" applyBorder="1" applyAlignment="1" applyProtection="1">
      <alignment horizontal="left"/>
    </xf>
    <xf numFmtId="0" fontId="1" fillId="0" borderId="29" xfId="0" applyFont="1" applyFill="1" applyBorder="1" applyAlignment="1" applyProtection="1">
      <alignment horizontal="left"/>
    </xf>
    <xf numFmtId="0" fontId="1" fillId="0" borderId="27" xfId="0" applyFont="1" applyFill="1" applyBorder="1" applyAlignment="1" applyProtection="1">
      <alignment horizontal="left"/>
    </xf>
    <xf numFmtId="0" fontId="1" fillId="0" borderId="46" xfId="0" applyFont="1" applyFill="1" applyBorder="1" applyAlignment="1" applyProtection="1">
      <alignment horizontal="left" wrapText="1"/>
    </xf>
    <xf numFmtId="164" fontId="0" fillId="5" borderId="48" xfId="0" applyNumberFormat="1" applyFill="1" applyBorder="1" applyProtection="1"/>
    <xf numFmtId="0" fontId="1" fillId="0" borderId="49" xfId="0" applyFont="1" applyBorder="1" applyAlignment="1" applyProtection="1">
      <alignment horizontal="center"/>
    </xf>
    <xf numFmtId="164" fontId="0" fillId="5" borderId="50" xfId="0" applyNumberFormat="1" applyFill="1" applyBorder="1" applyProtection="1"/>
    <xf numFmtId="164" fontId="0" fillId="5" borderId="47" xfId="0" applyNumberFormat="1" applyFill="1" applyBorder="1" applyAlignment="1" applyProtection="1">
      <alignment horizontal="center" wrapText="1"/>
    </xf>
    <xf numFmtId="164" fontId="0" fillId="5" borderId="47" xfId="0" applyNumberFormat="1" applyFill="1" applyBorder="1" applyProtection="1"/>
    <xf numFmtId="164" fontId="0" fillId="5" borderId="31" xfId="0" applyNumberFormat="1" applyFill="1" applyBorder="1" applyProtection="1"/>
    <xf numFmtId="0" fontId="1" fillId="0" borderId="18" xfId="0" applyFont="1" applyFill="1" applyBorder="1" applyAlignment="1" applyProtection="1">
      <alignment horizontal="left"/>
    </xf>
    <xf numFmtId="0" fontId="1" fillId="0" borderId="30" xfId="0" applyFont="1" applyFill="1" applyBorder="1" applyAlignment="1" applyProtection="1">
      <alignment horizontal="left"/>
    </xf>
    <xf numFmtId="0" fontId="17" fillId="0" borderId="0" xfId="0" applyFont="1" applyFill="1" applyBorder="1" applyProtection="1"/>
    <xf numFmtId="0" fontId="1" fillId="0" borderId="8" xfId="0" applyFont="1" applyBorder="1" applyProtection="1"/>
    <xf numFmtId="0" fontId="1" fillId="0" borderId="8" xfId="0" applyFont="1" applyFill="1" applyBorder="1" applyProtection="1"/>
    <xf numFmtId="0" fontId="14" fillId="0" borderId="0" xfId="0" applyFont="1" applyFill="1" applyBorder="1" applyProtection="1"/>
    <xf numFmtId="0" fontId="12" fillId="0" borderId="0" xfId="0" applyFont="1" applyFill="1" applyBorder="1" applyProtection="1"/>
    <xf numFmtId="0" fontId="29" fillId="0" borderId="0" xfId="0" applyFont="1" applyFill="1" applyBorder="1" applyProtection="1"/>
    <xf numFmtId="0" fontId="30" fillId="0" borderId="0" xfId="0" applyFont="1" applyFill="1" applyBorder="1" applyProtection="1"/>
    <xf numFmtId="0" fontId="1" fillId="0" borderId="0" xfId="0" applyFont="1" applyFill="1" applyBorder="1" applyAlignment="1" applyProtection="1">
      <alignment horizontal="right"/>
    </xf>
    <xf numFmtId="14" fontId="1" fillId="0" borderId="0" xfId="0" applyNumberFormat="1" applyFont="1" applyFill="1" applyBorder="1" applyAlignment="1" applyProtection="1">
      <alignment horizontal="left"/>
      <protection locked="0"/>
    </xf>
    <xf numFmtId="0" fontId="6" fillId="0" borderId="4" xfId="0" applyFont="1" applyFill="1" applyBorder="1" applyAlignment="1" applyProtection="1">
      <alignment horizontal="left"/>
    </xf>
    <xf numFmtId="0" fontId="2" fillId="0" borderId="5" xfId="0" applyFont="1" applyBorder="1" applyProtection="1"/>
    <xf numFmtId="0" fontId="17" fillId="0" borderId="5" xfId="0" applyFont="1" applyBorder="1" applyAlignment="1" applyProtection="1">
      <alignment horizontal="left" vertical="center" indent="3"/>
    </xf>
    <xf numFmtId="6" fontId="18" fillId="7" borderId="8" xfId="0" applyNumberFormat="1" applyFont="1" applyFill="1" applyBorder="1" applyAlignment="1" applyProtection="1">
      <alignment vertical="center"/>
    </xf>
    <xf numFmtId="0" fontId="23" fillId="0" borderId="0" xfId="0" applyFont="1" applyBorder="1" applyProtection="1"/>
    <xf numFmtId="0" fontId="23" fillId="4" borderId="0" xfId="0" applyFont="1" applyFill="1" applyBorder="1" applyProtection="1"/>
    <xf numFmtId="0" fontId="21" fillId="0" borderId="0" xfId="2" applyBorder="1" applyProtection="1"/>
    <xf numFmtId="0" fontId="18" fillId="0" borderId="0" xfId="0" applyFont="1" applyFill="1" applyBorder="1" applyProtection="1"/>
    <xf numFmtId="0" fontId="19" fillId="0" borderId="3" xfId="0" applyFont="1" applyBorder="1" applyAlignment="1" applyProtection="1">
      <alignment vertical="center"/>
    </xf>
    <xf numFmtId="164" fontId="0" fillId="5" borderId="40" xfId="0" applyNumberFormat="1" applyFill="1" applyBorder="1" applyAlignment="1" applyProtection="1">
      <alignment horizontal="left" wrapText="1"/>
    </xf>
    <xf numFmtId="0" fontId="21" fillId="4" borderId="0" xfId="2" applyFill="1" applyBorder="1" applyProtection="1"/>
    <xf numFmtId="0" fontId="1" fillId="0" borderId="0" xfId="0" applyFont="1" applyBorder="1" applyAlignment="1" applyProtection="1">
      <alignment horizontal="left" vertical="top" wrapText="1"/>
    </xf>
    <xf numFmtId="0" fontId="16" fillId="3" borderId="19" xfId="0" applyFont="1" applyFill="1" applyBorder="1" applyAlignment="1" applyProtection="1">
      <alignment horizontal="center"/>
    </xf>
    <xf numFmtId="0" fontId="16" fillId="3" borderId="20" xfId="0" applyFont="1" applyFill="1" applyBorder="1" applyAlignment="1" applyProtection="1">
      <alignment horizontal="center"/>
    </xf>
    <xf numFmtId="0" fontId="16" fillId="3" borderId="21" xfId="0" applyFont="1" applyFill="1" applyBorder="1" applyAlignment="1" applyProtection="1">
      <alignment horizontal="center"/>
    </xf>
    <xf numFmtId="0" fontId="2" fillId="0" borderId="22"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1" fillId="0" borderId="0" xfId="0" applyFont="1" applyFill="1" applyBorder="1" applyAlignment="1" applyProtection="1">
      <alignment horizontal="left"/>
      <protection locked="0"/>
    </xf>
    <xf numFmtId="0" fontId="17" fillId="0" borderId="4" xfId="0" applyFont="1" applyBorder="1" applyAlignment="1" applyProtection="1">
      <alignment horizontal="left" wrapText="1"/>
    </xf>
    <xf numFmtId="0" fontId="17" fillId="0" borderId="0" xfId="0" applyFont="1" applyBorder="1" applyAlignment="1" applyProtection="1">
      <alignment horizontal="left" wrapText="1"/>
    </xf>
    <xf numFmtId="0" fontId="17" fillId="0" borderId="1" xfId="0" applyFont="1" applyBorder="1" applyAlignment="1" applyProtection="1">
      <alignment horizontal="left" wrapText="1"/>
    </xf>
    <xf numFmtId="0" fontId="2" fillId="0" borderId="4" xfId="0" applyFont="1" applyBorder="1" applyAlignment="1" applyProtection="1">
      <alignment horizontal="left" wrapText="1"/>
      <protection locked="0"/>
    </xf>
    <xf numFmtId="0" fontId="2" fillId="0" borderId="0"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16" fillId="8" borderId="10" xfId="0" applyFont="1" applyFill="1" applyBorder="1" applyAlignment="1" applyProtection="1">
      <alignment horizontal="center" vertical="center"/>
    </xf>
    <xf numFmtId="0" fontId="16" fillId="8" borderId="11" xfId="0" applyFont="1" applyFill="1" applyBorder="1" applyAlignment="1" applyProtection="1">
      <alignment horizontal="center" vertical="center"/>
    </xf>
    <xf numFmtId="0" fontId="16" fillId="8" borderId="12" xfId="0" applyFont="1" applyFill="1" applyBorder="1" applyAlignment="1" applyProtection="1">
      <alignment horizontal="center" vertical="center"/>
    </xf>
    <xf numFmtId="0" fontId="1" fillId="6" borderId="10" xfId="0" applyFont="1" applyFill="1" applyBorder="1" applyAlignment="1" applyProtection="1">
      <alignment horizontal="center"/>
      <protection locked="0"/>
    </xf>
    <xf numFmtId="0" fontId="0" fillId="6" borderId="11"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23" fillId="9" borderId="4" xfId="0" applyFont="1" applyFill="1" applyBorder="1" applyAlignment="1" applyProtection="1">
      <alignment horizontal="left" wrapText="1"/>
    </xf>
    <xf numFmtId="0" fontId="23" fillId="9" borderId="0" xfId="0" applyFont="1" applyFill="1" applyBorder="1" applyAlignment="1" applyProtection="1">
      <alignment horizontal="left" wrapText="1"/>
    </xf>
    <xf numFmtId="0" fontId="23" fillId="9" borderId="1" xfId="0" applyFont="1" applyFill="1" applyBorder="1" applyAlignment="1" applyProtection="1">
      <alignment horizontal="left" wrapText="1"/>
    </xf>
    <xf numFmtId="164" fontId="0" fillId="6" borderId="9" xfId="1" applyNumberFormat="1" applyFont="1" applyFill="1" applyBorder="1" applyProtection="1"/>
    <xf numFmtId="44" fontId="1" fillId="6" borderId="9" xfId="0" applyNumberFormat="1" applyFont="1" applyFill="1" applyBorder="1" applyProtection="1"/>
    <xf numFmtId="44" fontId="0" fillId="6" borderId="9" xfId="0" applyNumberFormat="1" applyFill="1" applyBorder="1" applyProtection="1"/>
    <xf numFmtId="42" fontId="0" fillId="5" borderId="9" xfId="0" applyNumberFormat="1" applyFill="1" applyBorder="1" applyProtection="1"/>
    <xf numFmtId="43" fontId="1" fillId="2" borderId="9" xfId="0" applyNumberFormat="1" applyFont="1" applyFill="1" applyBorder="1" applyAlignment="1" applyProtection="1">
      <alignment horizontal="right" wrapText="1"/>
      <protection locked="0"/>
    </xf>
    <xf numFmtId="43" fontId="1" fillId="5" borderId="9" xfId="0" applyNumberFormat="1" applyFont="1" applyFill="1" applyBorder="1" applyAlignment="1" applyProtection="1">
      <alignment horizontal="right" wrapText="1"/>
    </xf>
    <xf numFmtId="43" fontId="1" fillId="2" borderId="15" xfId="0" applyNumberFormat="1" applyFont="1" applyFill="1" applyBorder="1" applyAlignment="1" applyProtection="1">
      <alignment horizontal="right" wrapText="1"/>
      <protection locked="0"/>
    </xf>
    <xf numFmtId="43" fontId="1" fillId="2" borderId="16" xfId="0" applyNumberFormat="1" applyFont="1" applyFill="1" applyBorder="1" applyAlignment="1" applyProtection="1">
      <alignment horizontal="right" wrapText="1"/>
      <protection locked="0"/>
    </xf>
    <xf numFmtId="43" fontId="1" fillId="2" borderId="9" xfId="0" applyNumberFormat="1" applyFont="1" applyFill="1" applyBorder="1" applyProtection="1">
      <protection locked="0"/>
    </xf>
    <xf numFmtId="43" fontId="1" fillId="3" borderId="9" xfId="0" applyNumberFormat="1" applyFont="1" applyFill="1" applyBorder="1" applyProtection="1"/>
    <xf numFmtId="0" fontId="1" fillId="0" borderId="13" xfId="0" applyFont="1" applyBorder="1" applyProtection="1"/>
    <xf numFmtId="0" fontId="0" fillId="0" borderId="5" xfId="0" applyBorder="1" applyProtection="1"/>
    <xf numFmtId="0" fontId="0" fillId="0" borderId="3" xfId="0" applyBorder="1" applyProtection="1"/>
    <xf numFmtId="0" fontId="21" fillId="4" borderId="0" xfId="2" applyFill="1" applyProtection="1"/>
    <xf numFmtId="0" fontId="0" fillId="0" borderId="5" xfId="0" applyFill="1" applyBorder="1"/>
    <xf numFmtId="0" fontId="0" fillId="0" borderId="8" xfId="0" applyFill="1" applyBorder="1"/>
    <xf numFmtId="0" fontId="2" fillId="0" borderId="13" xfId="0" applyFont="1" applyBorder="1" applyProtection="1"/>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485774</xdr:colOff>
      <xdr:row>1</xdr:row>
      <xdr:rowOff>409575</xdr:rowOff>
    </xdr:from>
    <xdr:to>
      <xdr:col>15</xdr:col>
      <xdr:colOff>457199</xdr:colOff>
      <xdr:row>10</xdr:row>
      <xdr:rowOff>254000</xdr:rowOff>
    </xdr:to>
    <xdr:sp macro="" textlink="">
      <xdr:nvSpPr>
        <xdr:cNvPr id="2" name="Text Box 2">
          <a:extLst>
            <a:ext uri="{FF2B5EF4-FFF2-40B4-BE49-F238E27FC236}">
              <a16:creationId xmlns:a16="http://schemas.microsoft.com/office/drawing/2014/main" id="{F401FC7A-7691-43FB-ACD8-F2AA1706F945}"/>
            </a:ext>
          </a:extLst>
        </xdr:cNvPr>
        <xdr:cNvSpPr txBox="1">
          <a:spLocks noChangeArrowheads="1"/>
        </xdr:cNvSpPr>
      </xdr:nvSpPr>
      <xdr:spPr bwMode="auto">
        <a:xfrm>
          <a:off x="5870574" y="600075"/>
          <a:ext cx="4683125" cy="437832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0"/>
            </a:spcAft>
          </a:pPr>
          <a:r>
            <a:rPr lang="en-US" sz="1600" b="1">
              <a:solidFill>
                <a:sysClr val="windowText" lastClr="000000"/>
              </a:solidFill>
              <a:effectLst/>
              <a:latin typeface="Calibri-Light"/>
              <a:ea typeface="Calibri" panose="020F0502020204030204" pitchFamily="34" charset="0"/>
              <a:cs typeface="Calibri-Light"/>
            </a:rPr>
            <a:t>What Counts as Income?</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All amounts that go to any family member not specifically excluded. Includes: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a:effectLst/>
              <a:latin typeface="ArialMT"/>
              <a:ea typeface="Calibri" panose="020F0502020204030204" pitchFamily="34" charset="0"/>
              <a:cs typeface="ArialMT"/>
            </a:rPr>
            <a:t>• </a:t>
          </a:r>
          <a:r>
            <a:rPr lang="en-US" sz="1200">
              <a:effectLst/>
              <a:latin typeface="Calibri" panose="020F0502020204030204" pitchFamily="34" charset="0"/>
              <a:ea typeface="Calibri" panose="020F0502020204030204" pitchFamily="34" charset="0"/>
              <a:cs typeface="Calibri" panose="020F0502020204030204" pitchFamily="34" charset="0"/>
            </a:rPr>
            <a:t>Social Security, disability, pensions, death benefits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a:effectLst/>
              <a:latin typeface="ArialMT"/>
              <a:ea typeface="Calibri" panose="020F0502020204030204" pitchFamily="34" charset="0"/>
              <a:cs typeface="ArialMT"/>
            </a:rPr>
            <a:t>• </a:t>
          </a:r>
          <a:r>
            <a:rPr lang="en-US" sz="1200">
              <a:effectLst/>
              <a:latin typeface="Calibri" panose="020F0502020204030204" pitchFamily="34" charset="0"/>
              <a:ea typeface="Calibri" panose="020F0502020204030204" pitchFamily="34" charset="0"/>
              <a:cs typeface="Calibri" panose="020F0502020204030204" pitchFamily="34" charset="0"/>
            </a:rPr>
            <a:t>Unemployment, worker’s compensation, severance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a:effectLst/>
              <a:latin typeface="ArialMT"/>
              <a:ea typeface="Calibri" panose="020F0502020204030204" pitchFamily="34" charset="0"/>
              <a:cs typeface="ArialMT"/>
            </a:rPr>
            <a:t>• </a:t>
          </a:r>
          <a:r>
            <a:rPr lang="en-US" sz="1200">
              <a:effectLst/>
              <a:latin typeface="Calibri" panose="020F0502020204030204" pitchFamily="34" charset="0"/>
              <a:ea typeface="Calibri" panose="020F0502020204030204" pitchFamily="34" charset="0"/>
              <a:cs typeface="Calibri" panose="020F0502020204030204" pitchFamily="34" charset="0"/>
            </a:rPr>
            <a:t>Welfare assistance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a:effectLst/>
              <a:latin typeface="ArialMT"/>
              <a:ea typeface="Calibri" panose="020F0502020204030204" pitchFamily="34" charset="0"/>
              <a:cs typeface="ArialMT"/>
            </a:rPr>
            <a:t>• </a:t>
          </a:r>
          <a:r>
            <a:rPr lang="en-US" sz="1200">
              <a:effectLst/>
              <a:latin typeface="Calibri" panose="020F0502020204030204" pitchFamily="34" charset="0"/>
              <a:ea typeface="Calibri" panose="020F0502020204030204" pitchFamily="34" charset="0"/>
              <a:cs typeface="Calibri" panose="020F0502020204030204" pitchFamily="34" charset="0"/>
            </a:rPr>
            <a:t>Alimony &amp; child support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a:effectLst/>
              <a:latin typeface="ArialMT"/>
              <a:ea typeface="Calibri" panose="020F0502020204030204" pitchFamily="34" charset="0"/>
              <a:cs typeface="ArialMT"/>
            </a:rPr>
            <a:t>• </a:t>
          </a:r>
          <a:r>
            <a:rPr lang="en-US" sz="1200">
              <a:effectLst/>
              <a:latin typeface="Calibri" panose="020F0502020204030204" pitchFamily="34" charset="0"/>
              <a:ea typeface="Calibri" panose="020F0502020204030204" pitchFamily="34" charset="0"/>
              <a:cs typeface="Calibri" panose="020F0502020204030204" pitchFamily="34" charset="0"/>
            </a:rPr>
            <a:t>Regular gifts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a:effectLst/>
              <a:latin typeface="ArialMT"/>
              <a:ea typeface="Calibri" panose="020F0502020204030204" pitchFamily="34" charset="0"/>
              <a:cs typeface="ArialMT"/>
            </a:rPr>
            <a:t>• </a:t>
          </a:r>
          <a:r>
            <a:rPr lang="en-US" sz="1200">
              <a:effectLst/>
              <a:latin typeface="Calibri" panose="020F0502020204030204" pitchFamily="34" charset="0"/>
              <a:ea typeface="Calibri" panose="020F0502020204030204" pitchFamily="34" charset="0"/>
              <a:cs typeface="Calibri" panose="020F0502020204030204" pitchFamily="34" charset="0"/>
            </a:rPr>
            <a:t>Wages/Salary, Overtime, Tips, Commissions, Bonuses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a:effectLst/>
              <a:latin typeface="Calibri" panose="020F0502020204030204" pitchFamily="34" charset="0"/>
              <a:ea typeface="Calibri" panose="020F0502020204030204" pitchFamily="34" charset="0"/>
              <a:cs typeface="Calibri" panose="020F0502020204030204" pitchFamily="34" charset="0"/>
            </a:rPr>
            <a:t>(full amount prior to deductions)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US" sz="1200">
              <a:effectLst/>
              <a:latin typeface="ArialMT"/>
              <a:ea typeface="Calibri" panose="020F0502020204030204" pitchFamily="34" charset="0"/>
              <a:cs typeface="ArialMT"/>
            </a:rPr>
            <a:t>• </a:t>
          </a:r>
          <a:r>
            <a:rPr lang="en-US" sz="1200">
              <a:effectLst/>
              <a:latin typeface="Calibri" panose="020F0502020204030204" pitchFamily="34" charset="0"/>
              <a:ea typeface="Calibri" panose="020F0502020204030204" pitchFamily="34" charset="0"/>
              <a:cs typeface="Calibri" panose="020F0502020204030204" pitchFamily="34" charset="0"/>
            </a:rPr>
            <a:t>Net income from business/profession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950">
              <a:effectLst/>
              <a:latin typeface="Calibri" panose="020F0502020204030204" pitchFamily="34" charset="0"/>
              <a:ea typeface="Calibri" panose="020F0502020204030204" pitchFamily="34" charset="0"/>
              <a:cs typeface="Calibri" panose="020F0502020204030204" pitchFamily="34" charset="0"/>
            </a:rPr>
            <a:t>24 CFR 5.609: </a:t>
          </a:r>
          <a:r>
            <a:rPr lang="en-US" sz="950" u="sng">
              <a:solidFill>
                <a:srgbClr val="0563C1"/>
              </a:solidFill>
              <a:effectLst/>
              <a:latin typeface="Calibri" panose="020F0502020204030204" pitchFamily="34" charset="0"/>
              <a:ea typeface="Calibri" panose="020F0502020204030204" pitchFamily="34" charset="0"/>
              <a:cs typeface="Calibri" panose="020F0502020204030204" pitchFamily="34" charset="0"/>
            </a:rPr>
            <a:t>https://www.law.cornell.edu/cfr/text/24/5.609</a:t>
          </a:r>
          <a:r>
            <a:rPr lang="en-US" sz="950">
              <a:effectLst/>
              <a:latin typeface="Calibri" panose="020F0502020204030204" pitchFamily="34" charset="0"/>
              <a:ea typeface="Calibri" panose="020F0502020204030204" pitchFamily="34" charset="0"/>
              <a:cs typeface="Calibri" panose="020F0502020204030204" pitchFamily="34" charset="0"/>
            </a:rPr>
            <a:t> </a:t>
          </a:r>
        </a:p>
        <a:p>
          <a:pPr marL="0" marR="0">
            <a:spcBef>
              <a:spcPts val="0"/>
            </a:spcBef>
            <a:spcAft>
              <a:spcPts val="0"/>
            </a:spcAft>
          </a:pP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r>
            <a:rPr lang="en-US" sz="1600" b="1">
              <a:effectLst/>
              <a:latin typeface="Calibri" panose="020F0502020204030204" pitchFamily="34" charset="0"/>
              <a:ea typeface="Calibri" panose="020F0502020204030204" pitchFamily="34" charset="0"/>
              <a:cs typeface="Calibri" panose="020F0502020204030204" pitchFamily="34" charset="0"/>
            </a:rPr>
            <a:t>What if</a:t>
          </a:r>
          <a:r>
            <a:rPr lang="en-US" sz="1600" b="1" baseline="0">
              <a:effectLst/>
              <a:latin typeface="Calibri" panose="020F0502020204030204" pitchFamily="34" charset="0"/>
              <a:ea typeface="Calibri" panose="020F0502020204030204" pitchFamily="34" charset="0"/>
              <a:cs typeface="Calibri" panose="020F0502020204030204" pitchFamily="34" charset="0"/>
            </a:rPr>
            <a:t> Income Varies over Time</a:t>
          </a:r>
          <a:r>
            <a:rPr lang="en-US" sz="1600" b="1">
              <a:effectLst/>
              <a:latin typeface="Calibri" panose="020F0502020204030204" pitchFamily="34" charset="0"/>
              <a:ea typeface="Calibri" panose="020F0502020204030204" pitchFamily="34" charset="0"/>
              <a:cs typeface="Calibri" panose="020F0502020204030204" pitchFamily="34" charset="0"/>
            </a:rPr>
            <a:t>?</a:t>
          </a: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r>
            <a:rPr lang="en-US" sz="1200">
              <a:effectLst/>
              <a:latin typeface="Calibri" panose="020F0502020204030204" pitchFamily="34" charset="0"/>
              <a:ea typeface="Calibri" panose="020F0502020204030204" pitchFamily="34" charset="0"/>
              <a:cs typeface="Calibri" panose="020F0502020204030204" pitchFamily="34" charset="0"/>
            </a:rPr>
            <a:t>• If it is not possible to anticipate annual income, anticipate for a shorter</a:t>
          </a:r>
          <a:r>
            <a:rPr lang="en-US" sz="1200" baseline="0">
              <a:effectLst/>
              <a:latin typeface="Calibri" panose="020F0502020204030204" pitchFamily="34" charset="0"/>
              <a:ea typeface="Calibri" panose="020F0502020204030204" pitchFamily="34" charset="0"/>
              <a:cs typeface="Calibri" panose="020F0502020204030204" pitchFamily="34" charset="0"/>
            </a:rPr>
            <a:t> period and re-determine rent at the end of the period.</a:t>
          </a:r>
        </a:p>
        <a:p>
          <a:pPr marL="0" marR="0">
            <a:spcBef>
              <a:spcPts val="0"/>
            </a:spcBef>
            <a:spcAft>
              <a:spcPts val="0"/>
            </a:spcAft>
          </a:pPr>
          <a:endParaRPr lang="en-US" sz="1200" baseline="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r>
            <a:rPr lang="en-US" sz="1200" baseline="0">
              <a:effectLst/>
              <a:latin typeface="Calibri" panose="020F0502020204030204" pitchFamily="34" charset="0"/>
              <a:ea typeface="Calibri" panose="020F0502020204030204" pitchFamily="34" charset="0"/>
              <a:cs typeface="Calibri" panose="020F0502020204030204" pitchFamily="34" charset="0"/>
            </a:rPr>
            <a:t>EXAMPLE:  For a job with  fluctation in hours, you might re-determine monthly.</a:t>
          </a:r>
          <a:endParaRPr lang="en-US" sz="120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endParaRPr lang="en-US" sz="950">
            <a:effectLst/>
            <a:latin typeface="Calibri" panose="020F0502020204030204" pitchFamily="34" charset="0"/>
            <a:ea typeface="Calibri" panose="020F0502020204030204" pitchFamily="34" charset="0"/>
            <a:cs typeface="Calibri" panose="020F0502020204030204" pitchFamily="34" charset="0"/>
          </a:endParaRPr>
        </a:p>
        <a:p>
          <a:pPr marL="0" marR="0">
            <a:spcBef>
              <a:spcPts val="0"/>
            </a:spcBef>
            <a:spcAft>
              <a:spcPts val="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8</xdr:col>
      <xdr:colOff>425450</xdr:colOff>
      <xdr:row>12</xdr:row>
      <xdr:rowOff>352425</xdr:rowOff>
    </xdr:from>
    <xdr:to>
      <xdr:col>15</xdr:col>
      <xdr:colOff>393700</xdr:colOff>
      <xdr:row>20</xdr:row>
      <xdr:rowOff>74017</xdr:rowOff>
    </xdr:to>
    <xdr:sp macro="" textlink="">
      <xdr:nvSpPr>
        <xdr:cNvPr id="3" name="Text Box 2">
          <a:extLst>
            <a:ext uri="{FF2B5EF4-FFF2-40B4-BE49-F238E27FC236}">
              <a16:creationId xmlns:a16="http://schemas.microsoft.com/office/drawing/2014/main" id="{CD58DA6A-A5D8-46CC-8B55-E8E98031EDD8}"/>
            </a:ext>
          </a:extLst>
        </xdr:cNvPr>
        <xdr:cNvSpPr txBox="1">
          <a:spLocks noChangeArrowheads="1"/>
        </xdr:cNvSpPr>
      </xdr:nvSpPr>
      <xdr:spPr bwMode="auto">
        <a:xfrm>
          <a:off x="5810250" y="5826125"/>
          <a:ext cx="4679950" cy="203299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US" sz="1600" b="1">
              <a:effectLst/>
              <a:latin typeface="Calibri" panose="020F0502020204030204" pitchFamily="34" charset="0"/>
              <a:ea typeface="Calibri" panose="020F0502020204030204" pitchFamily="34" charset="0"/>
              <a:cs typeface="Times New Roman" panose="02020603050405020304" pitchFamily="18" charset="0"/>
            </a:rPr>
            <a:t>Common Examples of Income Excluded</a:t>
          </a:r>
          <a:endParaRPr lang="en-US" sz="1100" b="1">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Employment income for children under 18</a:t>
          </a:r>
          <a:endParaRPr lang="en-US" sz="1100">
            <a:effectLst/>
            <a:latin typeface="Calibri" panose="020F0502020204030204" pitchFamily="34" charset="0"/>
            <a:ea typeface="Calibri" panose="020F0502020204030204" pitchFamily="34" charset="0"/>
            <a:cs typeface="ArialMT"/>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Temporary, non-recurring or sporadic income/gifts</a:t>
          </a:r>
          <a:endParaRPr lang="en-US" sz="1100">
            <a:effectLst/>
            <a:latin typeface="Calibri" panose="020F0502020204030204" pitchFamily="34" charset="0"/>
            <a:ea typeface="Calibri" panose="020F0502020204030204" pitchFamily="34" charset="0"/>
            <a:cs typeface="ArialMT"/>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Payments for the care of foster children</a:t>
          </a:r>
          <a:endParaRPr lang="en-US" sz="1100">
            <a:effectLst/>
            <a:latin typeface="Calibri" panose="020F0502020204030204" pitchFamily="34" charset="0"/>
            <a:ea typeface="Calibri" panose="020F0502020204030204" pitchFamily="34" charset="0"/>
            <a:cs typeface="ArialMT"/>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Lump sum additions to assets</a:t>
          </a:r>
          <a:endParaRPr lang="en-US" sz="1100">
            <a:effectLst/>
            <a:latin typeface="Calibri" panose="020F0502020204030204" pitchFamily="34" charset="0"/>
            <a:ea typeface="Calibri" panose="020F0502020204030204" pitchFamily="34" charset="0"/>
            <a:cs typeface="ArialMT"/>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Inheritance, insurance payments, settlements, lottery</a:t>
          </a:r>
          <a:endParaRPr lang="en-US" sz="1100">
            <a:effectLst/>
            <a:latin typeface="Calibri" panose="020F0502020204030204" pitchFamily="34" charset="0"/>
            <a:ea typeface="Calibri" panose="020F0502020204030204" pitchFamily="34" charset="0"/>
            <a:cs typeface="ArialMT"/>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Medical expense reimbursements</a:t>
          </a:r>
          <a:endParaRPr lang="en-US" sz="1100">
            <a:effectLst/>
            <a:latin typeface="Calibri" panose="020F0502020204030204" pitchFamily="34" charset="0"/>
            <a:ea typeface="Calibri" panose="020F0502020204030204" pitchFamily="34" charset="0"/>
            <a:cs typeface="ArialMT"/>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Income of a live-in aide</a:t>
          </a:r>
          <a:endParaRPr lang="en-US" sz="1100">
            <a:effectLst/>
            <a:latin typeface="Calibri" panose="020F0502020204030204" pitchFamily="34" charset="0"/>
            <a:ea typeface="Calibri" panose="020F0502020204030204" pitchFamily="34" charset="0"/>
            <a:cs typeface="ArialMT"/>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Student financial aid</a:t>
          </a:r>
          <a:endParaRPr lang="en-US" sz="1100">
            <a:effectLst/>
            <a:latin typeface="Calibri" panose="020F0502020204030204" pitchFamily="34" charset="0"/>
            <a:ea typeface="Calibri" panose="020F0502020204030204" pitchFamily="34" charset="0"/>
            <a:cs typeface="ArialMT"/>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Resident service stipends (not to exceed $200/month)</a:t>
          </a:r>
        </a:p>
      </xdr:txBody>
    </xdr:sp>
    <xdr:clientData/>
  </xdr:twoCellAnchor>
  <xdr:twoCellAnchor>
    <xdr:from>
      <xdr:col>8</xdr:col>
      <xdr:colOff>381000</xdr:colOff>
      <xdr:row>23</xdr:row>
      <xdr:rowOff>107950</xdr:rowOff>
    </xdr:from>
    <xdr:to>
      <xdr:col>15</xdr:col>
      <xdr:colOff>349250</xdr:colOff>
      <xdr:row>30</xdr:row>
      <xdr:rowOff>213235</xdr:rowOff>
    </xdr:to>
    <xdr:sp macro="" textlink="">
      <xdr:nvSpPr>
        <xdr:cNvPr id="4" name="Text Box 2">
          <a:extLst>
            <a:ext uri="{FF2B5EF4-FFF2-40B4-BE49-F238E27FC236}">
              <a16:creationId xmlns:a16="http://schemas.microsoft.com/office/drawing/2014/main" id="{65B8066B-F1F7-4E64-920E-E34C38A54455}"/>
            </a:ext>
          </a:extLst>
        </xdr:cNvPr>
        <xdr:cNvSpPr txBox="1">
          <a:spLocks noChangeArrowheads="1"/>
        </xdr:cNvSpPr>
      </xdr:nvSpPr>
      <xdr:spPr bwMode="auto">
        <a:xfrm>
          <a:off x="5765800" y="8616950"/>
          <a:ext cx="4679950" cy="184518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US" sz="1600" b="1">
              <a:effectLst/>
              <a:latin typeface="Calibri" panose="020F0502020204030204" pitchFamily="34" charset="0"/>
              <a:ea typeface="Calibri" panose="020F0502020204030204" pitchFamily="34" charset="0"/>
              <a:cs typeface="Calibri" panose="020F0502020204030204" pitchFamily="34" charset="0"/>
            </a:rPr>
            <a:t>How are assets treated?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Must get written</a:t>
          </a:r>
          <a:r>
            <a:rPr lang="en-US" sz="1200" baseline="0">
              <a:effectLst/>
              <a:latin typeface="Calibri" panose="020F0502020204030204" pitchFamily="34" charset="0"/>
              <a:ea typeface="Calibri" panose="020F0502020204030204" pitchFamily="34" charset="0"/>
              <a:cs typeface="Calibri" panose="020F0502020204030204" pitchFamily="34" charset="0"/>
            </a:rPr>
            <a:t> approval from DOH to serve youth with assets that exceed $5,000.</a:t>
          </a:r>
          <a:endParaRPr lang="en-US" sz="1200">
            <a:effectLst/>
            <a:latin typeface="Calibri" panose="020F0502020204030204" pitchFamily="34" charset="0"/>
            <a:ea typeface="Calibri" panose="020F0502020204030204" pitchFamily="34" charset="0"/>
            <a:cs typeface="Calibri" panose="020F0502020204030204" pitchFamily="34" charset="0"/>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Assets up to $5,000 do not impact tenant rent.</a:t>
          </a:r>
          <a:endParaRPr lang="en-US" sz="1100">
            <a:effectLst/>
            <a:latin typeface="Calibri" panose="020F0502020204030204" pitchFamily="34" charset="0"/>
            <a:ea typeface="Calibri" panose="020F0502020204030204" pitchFamily="34" charset="0"/>
            <a:cs typeface="ArialMT"/>
          </a:endParaRPr>
        </a:p>
        <a:p>
          <a:pPr marL="342900" marR="0" lvl="0" indent="-342900">
            <a:spcBef>
              <a:spcPts val="0"/>
            </a:spcBef>
            <a:spcAft>
              <a:spcPts val="0"/>
            </a:spcAft>
            <a:buFont typeface="ArialMT"/>
            <a:buChar char="•"/>
          </a:pPr>
          <a:r>
            <a:rPr lang="en-US" sz="1200">
              <a:effectLst/>
              <a:latin typeface="Calibri" panose="020F0502020204030204" pitchFamily="34" charset="0"/>
              <a:ea typeface="Calibri" panose="020F0502020204030204" pitchFamily="34" charset="0"/>
              <a:cs typeface="Calibri" panose="020F0502020204030204" pitchFamily="34" charset="0"/>
            </a:rPr>
            <a:t>If assets are greater than $5K, income from assets is calculated based on the passbook savings rate (.06%).</a:t>
          </a:r>
          <a:endParaRPr lang="en-US" sz="1100">
            <a:effectLst/>
            <a:latin typeface="Calibri" panose="020F0502020204030204" pitchFamily="34" charset="0"/>
            <a:ea typeface="Calibri" panose="020F0502020204030204" pitchFamily="34" charset="0"/>
            <a:cs typeface="ArialMT"/>
          </a:endParaRPr>
        </a:p>
        <a:p>
          <a:pPr marL="0" marR="0">
            <a:spcBef>
              <a:spcPts val="0"/>
            </a:spcBef>
            <a:spcAft>
              <a:spcPts val="0"/>
            </a:spcAft>
          </a:pPr>
          <a:r>
            <a:rPr lang="en-US" sz="1200" b="1" u="sng">
              <a:effectLst/>
              <a:latin typeface="Calibri" panose="020F0502020204030204" pitchFamily="34" charset="0"/>
              <a:ea typeface="Calibri" panose="020F0502020204030204" pitchFamily="34" charset="0"/>
              <a:cs typeface="Calibri" panose="020F0502020204030204" pitchFamily="34" charset="0"/>
            </a:rPr>
            <a:t>EXAMPLE:</a:t>
          </a:r>
          <a:r>
            <a:rPr lang="en-US" sz="1200">
              <a:effectLst/>
              <a:latin typeface="Calibri" panose="020F0502020204030204" pitchFamily="34" charset="0"/>
              <a:ea typeface="Calibri" panose="020F0502020204030204" pitchFamily="34" charset="0"/>
              <a:cs typeface="Calibri" panose="020F0502020204030204" pitchFamily="34" charset="0"/>
            </a:rPr>
            <a:t> a participant receives an inheritance of $50,000 and puts that money into a savings account - calculate income as follows:  $50,000*.0006= $30/year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iles.hudexchange.info/resources/documents/HomelessDefinition_RecordkeepingRequirementsandCriteria.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ortal.ct.gov/DOH/DOH/Additional-program-pages/Rent-and-Income-Limits" TargetMode="External"/><Relationship Id="rId1" Type="http://schemas.openxmlformats.org/officeDocument/2006/relationships/hyperlink" Target="https://www.huduser.gov/portal/datasets/fm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3"/>
  <sheetViews>
    <sheetView showGridLines="0" zoomScale="170" zoomScaleNormal="170" workbookViewId="0">
      <selection activeCell="C6" sqref="C6"/>
    </sheetView>
  </sheetViews>
  <sheetFormatPr baseColWidth="10" defaultColWidth="8.83203125" defaultRowHeight="16" x14ac:dyDescent="0.2"/>
  <cols>
    <col min="1" max="1" width="91.83203125" style="78" customWidth="1"/>
    <col min="2" max="16384" width="8.83203125" style="78"/>
  </cols>
  <sheetData>
    <row r="1" spans="1:1" x14ac:dyDescent="0.2">
      <c r="A1" s="77"/>
    </row>
    <row r="2" spans="1:1" x14ac:dyDescent="0.2">
      <c r="A2" s="99" t="s">
        <v>45</v>
      </c>
    </row>
    <row r="3" spans="1:1" x14ac:dyDescent="0.2">
      <c r="A3" s="106" t="s">
        <v>127</v>
      </c>
    </row>
    <row r="4" spans="1:1" x14ac:dyDescent="0.2">
      <c r="A4" s="83" t="s">
        <v>118</v>
      </c>
    </row>
    <row r="5" spans="1:1" x14ac:dyDescent="0.2">
      <c r="A5" s="83" t="s">
        <v>113</v>
      </c>
    </row>
    <row r="6" spans="1:1" x14ac:dyDescent="0.2">
      <c r="A6" s="83" t="s">
        <v>46</v>
      </c>
    </row>
    <row r="7" spans="1:1" x14ac:dyDescent="0.2">
      <c r="A7" s="83" t="s">
        <v>47</v>
      </c>
    </row>
    <row r="8" spans="1:1" x14ac:dyDescent="0.2">
      <c r="A8" s="83" t="s">
        <v>40</v>
      </c>
    </row>
    <row r="9" spans="1:1" x14ac:dyDescent="0.2">
      <c r="A9" s="83" t="s">
        <v>41</v>
      </c>
    </row>
    <row r="10" spans="1:1" ht="18.75" customHeight="1" x14ac:dyDescent="0.2">
      <c r="A10" s="83" t="s">
        <v>54</v>
      </c>
    </row>
    <row r="11" spans="1:1" x14ac:dyDescent="0.2">
      <c r="A11" s="83" t="s">
        <v>82</v>
      </c>
    </row>
    <row r="12" spans="1:1" x14ac:dyDescent="0.2">
      <c r="A12" s="83" t="s">
        <v>83</v>
      </c>
    </row>
    <row r="13" spans="1:1" x14ac:dyDescent="0.2">
      <c r="A13" s="83" t="s">
        <v>85</v>
      </c>
    </row>
    <row r="14" spans="1:1" x14ac:dyDescent="0.2">
      <c r="A14" s="83" t="s">
        <v>87</v>
      </c>
    </row>
    <row r="15" spans="1:1" x14ac:dyDescent="0.2">
      <c r="A15" s="83" t="s">
        <v>93</v>
      </c>
    </row>
    <row r="16" spans="1:1" s="108" customFormat="1" ht="11" x14ac:dyDescent="0.15">
      <c r="A16" s="107" t="s">
        <v>86</v>
      </c>
    </row>
    <row r="17" spans="1:1" x14ac:dyDescent="0.2">
      <c r="A17" s="83" t="s">
        <v>84</v>
      </c>
    </row>
    <row r="18" spans="1:1" x14ac:dyDescent="0.2">
      <c r="A18" s="83" t="s">
        <v>123</v>
      </c>
    </row>
    <row r="19" spans="1:1" x14ac:dyDescent="0.2">
      <c r="A19" s="83" t="s">
        <v>124</v>
      </c>
    </row>
    <row r="20" spans="1:1" x14ac:dyDescent="0.2">
      <c r="A20" s="83" t="s">
        <v>88</v>
      </c>
    </row>
    <row r="21" spans="1:1" x14ac:dyDescent="0.2">
      <c r="A21" s="83" t="s">
        <v>89</v>
      </c>
    </row>
    <row r="22" spans="1:1" x14ac:dyDescent="0.2">
      <c r="A22" s="83" t="s">
        <v>114</v>
      </c>
    </row>
    <row r="23" spans="1:1" x14ac:dyDescent="0.2">
      <c r="A23" s="83" t="s">
        <v>55</v>
      </c>
    </row>
    <row r="24" spans="1:1" x14ac:dyDescent="0.2">
      <c r="A24" s="83" t="s">
        <v>115</v>
      </c>
    </row>
    <row r="25" spans="1:1" x14ac:dyDescent="0.2">
      <c r="A25" s="83" t="s">
        <v>62</v>
      </c>
    </row>
    <row r="26" spans="1:1" x14ac:dyDescent="0.2">
      <c r="A26" s="83" t="s">
        <v>63</v>
      </c>
    </row>
    <row r="27" spans="1:1" x14ac:dyDescent="0.2">
      <c r="A27" s="83" t="s">
        <v>64</v>
      </c>
    </row>
    <row r="28" spans="1:1" x14ac:dyDescent="0.2">
      <c r="A28" s="83" t="s">
        <v>91</v>
      </c>
    </row>
    <row r="29" spans="1:1" x14ac:dyDescent="0.2">
      <c r="A29" s="83" t="s">
        <v>92</v>
      </c>
    </row>
    <row r="30" spans="1:1" x14ac:dyDescent="0.2">
      <c r="A30" s="83" t="s">
        <v>65</v>
      </c>
    </row>
    <row r="31" spans="1:1" x14ac:dyDescent="0.2">
      <c r="A31" s="83" t="s">
        <v>66</v>
      </c>
    </row>
    <row r="32" spans="1:1" x14ac:dyDescent="0.2">
      <c r="A32" s="83" t="s">
        <v>67</v>
      </c>
    </row>
    <row r="33" spans="1:3" x14ac:dyDescent="0.2">
      <c r="A33" s="83" t="s">
        <v>56</v>
      </c>
    </row>
    <row r="34" spans="1:3" x14ac:dyDescent="0.2">
      <c r="A34" s="83" t="s">
        <v>57</v>
      </c>
    </row>
    <row r="35" spans="1:3" x14ac:dyDescent="0.2">
      <c r="A35" s="83" t="s">
        <v>116</v>
      </c>
    </row>
    <row r="36" spans="1:3" x14ac:dyDescent="0.2">
      <c r="A36" s="83" t="s">
        <v>68</v>
      </c>
    </row>
    <row r="37" spans="1:3" x14ac:dyDescent="0.2">
      <c r="A37" s="83" t="s">
        <v>90</v>
      </c>
    </row>
    <row r="38" spans="1:3" x14ac:dyDescent="0.2">
      <c r="A38" s="83" t="s">
        <v>122</v>
      </c>
    </row>
    <row r="39" spans="1:3" x14ac:dyDescent="0.2">
      <c r="A39" s="83" t="s">
        <v>48</v>
      </c>
    </row>
    <row r="40" spans="1:3" ht="17" thickBot="1" x14ac:dyDescent="0.25">
      <c r="A40" s="84" t="s">
        <v>117</v>
      </c>
    </row>
    <row r="41" spans="1:3" x14ac:dyDescent="0.2">
      <c r="A41" s="79"/>
    </row>
    <row r="42" spans="1:3" x14ac:dyDescent="0.2">
      <c r="A42" s="80"/>
      <c r="C42" s="81"/>
    </row>
    <row r="43" spans="1:3" x14ac:dyDescent="0.2">
      <c r="A43" s="79"/>
      <c r="C43" s="82"/>
    </row>
    <row r="44" spans="1:3" x14ac:dyDescent="0.2">
      <c r="A44" s="79"/>
      <c r="C44" s="81"/>
    </row>
    <row r="45" spans="1:3" x14ac:dyDescent="0.2">
      <c r="A45" s="79"/>
      <c r="C45" s="82"/>
    </row>
    <row r="46" spans="1:3" x14ac:dyDescent="0.2">
      <c r="A46" s="79"/>
      <c r="C46" s="81"/>
    </row>
    <row r="47" spans="1:3" x14ac:dyDescent="0.2">
      <c r="A47" s="79"/>
      <c r="C47" s="82"/>
    </row>
    <row r="48" spans="1:3" x14ac:dyDescent="0.2">
      <c r="A48" s="79"/>
      <c r="C48" s="81"/>
    </row>
    <row r="49" spans="1:1" x14ac:dyDescent="0.2">
      <c r="A49" s="79"/>
    </row>
    <row r="50" spans="1:1" x14ac:dyDescent="0.2">
      <c r="A50" s="79"/>
    </row>
    <row r="51" spans="1:1" x14ac:dyDescent="0.2">
      <c r="A51" s="79"/>
    </row>
    <row r="52" spans="1:1" x14ac:dyDescent="0.2">
      <c r="A52" s="79"/>
    </row>
    <row r="53" spans="1:1" x14ac:dyDescent="0.2">
      <c r="A53" s="79"/>
    </row>
  </sheetData>
  <hyperlinks>
    <hyperlink ref="A16" r:id="rId1" xr:uid="{00000000-0004-0000-0000-000000000000}"/>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5"/>
  <sheetViews>
    <sheetView showGridLines="0" topLeftCell="A6" zoomScaleNormal="100" workbookViewId="0">
      <selection activeCell="H32" sqref="H32"/>
    </sheetView>
  </sheetViews>
  <sheetFormatPr baseColWidth="10" defaultColWidth="8.83203125" defaultRowHeight="13" x14ac:dyDescent="0.15"/>
  <cols>
    <col min="1" max="6" width="8.83203125" style="28"/>
    <col min="7" max="7" width="10.83203125" style="28" customWidth="1"/>
    <col min="8" max="16384" width="8.83203125" style="28"/>
  </cols>
  <sheetData>
    <row r="1" spans="1:39" s="2" customFormat="1" ht="20.25" customHeight="1" x14ac:dyDescent="0.2">
      <c r="A1" s="174" t="s">
        <v>69</v>
      </c>
      <c r="B1" s="175"/>
      <c r="C1" s="175"/>
      <c r="D1" s="175"/>
      <c r="E1" s="175"/>
      <c r="F1" s="175"/>
      <c r="G1" s="175"/>
      <c r="H1" s="176"/>
      <c r="J1" s="3"/>
    </row>
    <row r="2" spans="1:39" s="5" customFormat="1" ht="77.25" customHeight="1" thickBot="1" x14ac:dyDescent="0.2">
      <c r="A2" s="177" t="s">
        <v>7</v>
      </c>
      <c r="B2" s="178"/>
      <c r="C2" s="178"/>
      <c r="D2" s="178"/>
      <c r="E2" s="178"/>
      <c r="F2" s="178"/>
      <c r="G2" s="178"/>
      <c r="H2" s="179"/>
      <c r="I2" s="4"/>
      <c r="J2" s="4"/>
      <c r="AH2" s="6"/>
    </row>
    <row r="3" spans="1:39" s="5" customFormat="1" ht="119.25" customHeight="1" thickBot="1" x14ac:dyDescent="0.2">
      <c r="A3" s="7" t="s">
        <v>8</v>
      </c>
      <c r="B3" s="180" t="s">
        <v>121</v>
      </c>
      <c r="C3" s="180"/>
      <c r="D3" s="180"/>
      <c r="E3" s="180"/>
      <c r="F3" s="180"/>
      <c r="G3" s="204"/>
      <c r="H3" s="8"/>
      <c r="I3" s="4"/>
      <c r="AM3" s="9"/>
    </row>
    <row r="4" spans="1:39" s="5" customFormat="1" ht="13.75" customHeight="1" thickBot="1" x14ac:dyDescent="0.2">
      <c r="A4" s="7"/>
      <c r="B4" s="180" t="s">
        <v>35</v>
      </c>
      <c r="C4" s="180"/>
      <c r="D4" s="180"/>
      <c r="E4" s="10"/>
      <c r="F4" s="10"/>
      <c r="G4" s="204"/>
      <c r="H4" s="8"/>
      <c r="I4" s="4"/>
      <c r="AM4" s="9"/>
    </row>
    <row r="5" spans="1:39" s="5" customFormat="1" ht="14" thickBot="1" x14ac:dyDescent="0.2">
      <c r="A5" s="7"/>
      <c r="B5" s="180" t="s">
        <v>36</v>
      </c>
      <c r="C5" s="180"/>
      <c r="D5" s="180"/>
      <c r="E5" s="10"/>
      <c r="F5" s="10"/>
      <c r="G5" s="204"/>
      <c r="H5" s="8"/>
      <c r="I5" s="4"/>
    </row>
    <row r="6" spans="1:39" s="5" customFormat="1" ht="14" thickBot="1" x14ac:dyDescent="0.2">
      <c r="A6" s="7"/>
      <c r="B6" s="180" t="s">
        <v>37</v>
      </c>
      <c r="C6" s="180"/>
      <c r="D6" s="180"/>
      <c r="E6" s="10"/>
      <c r="F6" s="10"/>
      <c r="G6" s="204"/>
      <c r="H6" s="8"/>
      <c r="I6" s="4"/>
    </row>
    <row r="7" spans="1:39" s="5" customFormat="1" ht="13.75" customHeight="1" thickBot="1" x14ac:dyDescent="0.2">
      <c r="A7" s="7"/>
      <c r="B7" s="181" t="s">
        <v>138</v>
      </c>
      <c r="C7" s="181"/>
      <c r="D7" s="181"/>
      <c r="E7" s="10"/>
      <c r="F7" s="10"/>
      <c r="G7" s="205">
        <f>SUM(G3:G6)</f>
        <v>0</v>
      </c>
      <c r="H7" s="8"/>
      <c r="I7" s="4"/>
    </row>
    <row r="8" spans="1:39" s="2" customFormat="1" ht="15.75" customHeight="1" thickBot="1" x14ac:dyDescent="0.2">
      <c r="A8" s="11"/>
      <c r="B8" s="12"/>
      <c r="C8" s="12"/>
      <c r="D8" s="12"/>
      <c r="E8" s="12"/>
      <c r="F8" s="12"/>
      <c r="G8" s="13"/>
      <c r="H8" s="14"/>
      <c r="I8" s="15"/>
      <c r="J8" s="15"/>
    </row>
    <row r="9" spans="1:39" s="2" customFormat="1" ht="89.25" customHeight="1" thickBot="1" x14ac:dyDescent="0.2">
      <c r="A9" s="16" t="s">
        <v>9</v>
      </c>
      <c r="B9" s="173" t="s">
        <v>38</v>
      </c>
      <c r="C9" s="173"/>
      <c r="D9" s="173"/>
      <c r="E9" s="173"/>
      <c r="F9" s="173"/>
      <c r="G9" s="204"/>
      <c r="H9" s="8"/>
      <c r="I9" s="15"/>
      <c r="J9" s="15"/>
    </row>
    <row r="10" spans="1:39" s="2" customFormat="1" ht="14" thickBot="1" x14ac:dyDescent="0.2">
      <c r="A10" s="16"/>
      <c r="B10" s="17"/>
      <c r="C10" s="17"/>
      <c r="D10" s="17"/>
      <c r="E10" s="17"/>
      <c r="F10" s="17"/>
      <c r="G10" s="18"/>
      <c r="H10" s="14"/>
      <c r="I10" s="15"/>
      <c r="J10" s="3"/>
    </row>
    <row r="11" spans="1:39" s="2" customFormat="1" ht="45.75" customHeight="1" thickBot="1" x14ac:dyDescent="0.2">
      <c r="A11" s="16" t="s">
        <v>10</v>
      </c>
      <c r="B11" s="173" t="s">
        <v>31</v>
      </c>
      <c r="C11" s="173"/>
      <c r="D11" s="173"/>
      <c r="E11" s="173"/>
      <c r="F11" s="173"/>
      <c r="G11" s="204"/>
      <c r="H11" s="8"/>
      <c r="I11" s="15"/>
      <c r="J11" s="3"/>
    </row>
    <row r="12" spans="1:39" s="2" customFormat="1" ht="14" thickBot="1" x14ac:dyDescent="0.2">
      <c r="A12" s="16"/>
      <c r="B12" s="19"/>
      <c r="C12" s="19"/>
      <c r="D12" s="19"/>
      <c r="E12" s="19"/>
      <c r="F12" s="19"/>
      <c r="G12" s="13"/>
      <c r="H12" s="14"/>
      <c r="I12" s="15"/>
      <c r="J12" s="3"/>
    </row>
    <row r="13" spans="1:39" s="2" customFormat="1" ht="63.75" customHeight="1" thickBot="1" x14ac:dyDescent="0.2">
      <c r="A13" s="16" t="s">
        <v>11</v>
      </c>
      <c r="B13" s="173" t="s">
        <v>32</v>
      </c>
      <c r="C13" s="173"/>
      <c r="D13" s="173"/>
      <c r="E13" s="173"/>
      <c r="F13" s="173"/>
      <c r="G13" s="204"/>
      <c r="H13" s="8"/>
      <c r="I13" s="15"/>
      <c r="J13" s="3"/>
    </row>
    <row r="14" spans="1:39" s="2" customFormat="1" ht="15.75" customHeight="1" x14ac:dyDescent="0.15">
      <c r="A14" s="16"/>
      <c r="B14" s="20"/>
      <c r="C14" s="20"/>
      <c r="D14" s="20"/>
      <c r="E14" s="20"/>
      <c r="F14" s="20"/>
      <c r="G14" s="21"/>
      <c r="H14" s="8"/>
      <c r="I14" s="15"/>
      <c r="J14" s="15"/>
    </row>
    <row r="15" spans="1:39" s="2" customFormat="1" ht="16.25" customHeight="1" thickBot="1" x14ac:dyDescent="0.2">
      <c r="A15" s="16" t="s">
        <v>12</v>
      </c>
      <c r="B15" s="173" t="s">
        <v>33</v>
      </c>
      <c r="C15" s="173"/>
      <c r="D15" s="173"/>
      <c r="E15" s="173"/>
      <c r="F15" s="173"/>
      <c r="G15" s="22"/>
      <c r="H15" s="8"/>
      <c r="I15" s="15"/>
      <c r="J15" s="15"/>
    </row>
    <row r="16" spans="1:39" s="2" customFormat="1" ht="14" thickBot="1" x14ac:dyDescent="0.2">
      <c r="A16" s="16"/>
      <c r="B16" s="173" t="s">
        <v>29</v>
      </c>
      <c r="C16" s="173"/>
      <c r="D16" s="173"/>
      <c r="E16" s="173"/>
      <c r="F16" s="173"/>
      <c r="G16" s="204"/>
      <c r="H16" s="8"/>
      <c r="I16" s="15"/>
      <c r="J16" s="15"/>
    </row>
    <row r="17" spans="1:17" s="2" customFormat="1" ht="14" thickBot="1" x14ac:dyDescent="0.2">
      <c r="A17" s="16"/>
      <c r="B17" s="173" t="s">
        <v>28</v>
      </c>
      <c r="C17" s="173"/>
      <c r="D17" s="173"/>
      <c r="E17" s="173"/>
      <c r="F17" s="173"/>
      <c r="G17" s="204"/>
      <c r="H17" s="8"/>
      <c r="I17" s="15"/>
      <c r="J17" s="15"/>
    </row>
    <row r="18" spans="1:17" s="2" customFormat="1" ht="41.25" customHeight="1" thickBot="1" x14ac:dyDescent="0.2">
      <c r="A18" s="16"/>
      <c r="B18" s="173" t="s">
        <v>30</v>
      </c>
      <c r="C18" s="173"/>
      <c r="D18" s="173"/>
      <c r="E18" s="173"/>
      <c r="F18" s="173"/>
      <c r="G18" s="204"/>
      <c r="H18" s="8"/>
      <c r="I18" s="15"/>
      <c r="J18" s="15"/>
    </row>
    <row r="19" spans="1:17" s="2" customFormat="1" ht="15.75" customHeight="1" thickBot="1" x14ac:dyDescent="0.2">
      <c r="A19" s="16"/>
      <c r="B19" s="20"/>
      <c r="C19" s="20"/>
      <c r="D19" s="20"/>
      <c r="E19" s="20"/>
      <c r="F19" s="20"/>
      <c r="G19" s="21"/>
      <c r="H19" s="14"/>
      <c r="I19" s="15"/>
      <c r="J19" s="15"/>
    </row>
    <row r="20" spans="1:17" s="2" customFormat="1" ht="27.75" customHeight="1" thickBot="1" x14ac:dyDescent="0.2">
      <c r="A20" s="16" t="s">
        <v>13</v>
      </c>
      <c r="B20" s="173" t="s">
        <v>34</v>
      </c>
      <c r="C20" s="173"/>
      <c r="D20" s="173"/>
      <c r="E20" s="173"/>
      <c r="F20" s="173"/>
      <c r="G20" s="204"/>
      <c r="H20" s="8"/>
      <c r="I20" s="15"/>
      <c r="J20" s="15"/>
    </row>
    <row r="21" spans="1:17" s="2" customFormat="1" ht="17.25" customHeight="1" x14ac:dyDescent="0.15">
      <c r="A21" s="16"/>
      <c r="B21" s="20"/>
      <c r="C21" s="20"/>
      <c r="D21" s="20"/>
      <c r="E21" s="20"/>
      <c r="F21" s="20"/>
      <c r="G21" s="22"/>
      <c r="H21" s="8"/>
      <c r="I21" s="15"/>
      <c r="J21" s="15" t="s">
        <v>6</v>
      </c>
      <c r="Q21" s="6"/>
    </row>
    <row r="22" spans="1:17" s="2" customFormat="1" ht="20.25" customHeight="1" thickBot="1" x14ac:dyDescent="0.2">
      <c r="A22" s="16" t="s">
        <v>14</v>
      </c>
      <c r="B22" s="173" t="s">
        <v>15</v>
      </c>
      <c r="C22" s="173"/>
      <c r="D22" s="173"/>
      <c r="E22" s="173"/>
      <c r="F22" s="173"/>
      <c r="G22" s="22"/>
      <c r="H22" s="8"/>
      <c r="I22" s="15"/>
      <c r="J22" s="15"/>
    </row>
    <row r="23" spans="1:17" s="2" customFormat="1" ht="20.25" customHeight="1" x14ac:dyDescent="0.15">
      <c r="A23" s="16"/>
      <c r="B23" s="173"/>
      <c r="C23" s="173"/>
      <c r="D23" s="173"/>
      <c r="E23" s="173"/>
      <c r="F23" s="173"/>
      <c r="G23" s="206"/>
      <c r="H23" s="8"/>
      <c r="I23" s="15"/>
      <c r="J23" s="15"/>
    </row>
    <row r="24" spans="1:17" s="2" customFormat="1" ht="20.25" customHeight="1" thickBot="1" x14ac:dyDescent="0.2">
      <c r="A24" s="16"/>
      <c r="B24" s="173"/>
      <c r="C24" s="173"/>
      <c r="D24" s="173"/>
      <c r="E24" s="173"/>
      <c r="F24" s="173"/>
      <c r="G24" s="207"/>
      <c r="H24" s="8"/>
      <c r="I24" s="15"/>
      <c r="J24" s="15"/>
    </row>
    <row r="25" spans="1:17" s="2" customFormat="1" ht="32.75" customHeight="1" x14ac:dyDescent="0.15">
      <c r="A25" s="16"/>
      <c r="B25" s="173"/>
      <c r="C25" s="173"/>
      <c r="D25" s="173"/>
      <c r="E25" s="173"/>
      <c r="F25" s="173"/>
      <c r="G25" s="22"/>
      <c r="H25" s="8"/>
      <c r="I25" s="15"/>
      <c r="J25" s="15"/>
    </row>
    <row r="26" spans="1:17" s="2" customFormat="1" ht="20.25" hidden="1" customHeight="1" x14ac:dyDescent="0.15">
      <c r="A26" s="16"/>
      <c r="B26" s="173"/>
      <c r="C26" s="173"/>
      <c r="D26" s="173"/>
      <c r="E26" s="173"/>
      <c r="F26" s="173"/>
      <c r="G26" s="22"/>
      <c r="H26" s="8"/>
      <c r="I26" s="15"/>
      <c r="J26" s="15"/>
    </row>
    <row r="27" spans="1:17" s="2" customFormat="1" ht="14" thickBot="1" x14ac:dyDescent="0.2">
      <c r="A27" s="16"/>
      <c r="B27" s="19"/>
      <c r="C27" s="19"/>
      <c r="D27" s="19"/>
      <c r="E27" s="19"/>
      <c r="F27" s="19"/>
      <c r="G27" s="15"/>
      <c r="H27" s="23"/>
      <c r="I27" s="15"/>
      <c r="J27" s="15"/>
    </row>
    <row r="28" spans="1:17" s="2" customFormat="1" ht="43.75" customHeight="1" thickBot="1" x14ac:dyDescent="0.2">
      <c r="A28" s="16" t="s">
        <v>16</v>
      </c>
      <c r="B28" s="173" t="s">
        <v>17</v>
      </c>
      <c r="C28" s="173"/>
      <c r="D28" s="173"/>
      <c r="E28" s="173"/>
      <c r="F28" s="173"/>
      <c r="G28" s="208"/>
      <c r="H28" s="8"/>
      <c r="I28" s="15"/>
      <c r="J28" s="15"/>
      <c r="Q28" s="6"/>
    </row>
    <row r="29" spans="1:17" s="2" customFormat="1" ht="14" thickBot="1" x14ac:dyDescent="0.2">
      <c r="A29" s="16"/>
      <c r="B29" s="19"/>
      <c r="C29" s="19"/>
      <c r="D29" s="19"/>
      <c r="E29" s="19"/>
      <c r="F29" s="19"/>
      <c r="G29" s="15" t="s">
        <v>6</v>
      </c>
      <c r="H29" s="23"/>
      <c r="I29" s="15"/>
      <c r="J29" s="15"/>
    </row>
    <row r="30" spans="1:17" s="2" customFormat="1" ht="14" thickBot="1" x14ac:dyDescent="0.2">
      <c r="A30" s="16" t="s">
        <v>18</v>
      </c>
      <c r="B30" s="182" t="s">
        <v>20</v>
      </c>
      <c r="C30" s="173"/>
      <c r="D30" s="173"/>
      <c r="E30" s="173"/>
      <c r="F30" s="173"/>
      <c r="G30" s="15"/>
      <c r="H30" s="209">
        <f>G7+G9+G11+G13+G16+G17+G18+G20+G23+G28</f>
        <v>0</v>
      </c>
      <c r="I30" s="15"/>
      <c r="J30" s="15"/>
      <c r="Q30" s="6"/>
    </row>
    <row r="31" spans="1:17" s="2" customFormat="1" ht="73.5" customHeight="1" thickBot="1" x14ac:dyDescent="0.2">
      <c r="A31" s="16"/>
      <c r="B31" s="183" t="s">
        <v>39</v>
      </c>
      <c r="C31" s="183"/>
      <c r="D31" s="183"/>
      <c r="E31" s="183"/>
      <c r="F31" s="183"/>
      <c r="G31" s="13"/>
      <c r="H31" s="23"/>
      <c r="I31" s="15"/>
      <c r="J31" s="15"/>
    </row>
    <row r="32" spans="1:17" s="2" customFormat="1" ht="30.75" customHeight="1" thickBot="1" x14ac:dyDescent="0.2">
      <c r="A32" s="16" t="s">
        <v>19</v>
      </c>
      <c r="B32" s="182" t="s">
        <v>21</v>
      </c>
      <c r="C32" s="173"/>
      <c r="D32" s="173"/>
      <c r="E32" s="173"/>
      <c r="F32" s="173"/>
      <c r="G32" s="13"/>
      <c r="H32" s="209">
        <f>H30/12</f>
        <v>0</v>
      </c>
      <c r="I32" s="15"/>
      <c r="J32" s="15"/>
    </row>
    <row r="33" spans="1:10" s="2" customFormat="1" ht="14" thickBot="1" x14ac:dyDescent="0.2">
      <c r="A33" s="24"/>
      <c r="B33" s="25"/>
      <c r="C33" s="25"/>
      <c r="D33" s="25"/>
      <c r="E33" s="25"/>
      <c r="F33" s="25"/>
      <c r="G33" s="26"/>
      <c r="H33" s="27"/>
      <c r="I33" s="15"/>
      <c r="J33" s="15"/>
    </row>
    <row r="34" spans="1:10" ht="11.75" customHeight="1" x14ac:dyDescent="0.15">
      <c r="I34" s="29"/>
      <c r="J34" s="29"/>
    </row>
    <row r="35" spans="1:10" x14ac:dyDescent="0.15">
      <c r="J35" s="30"/>
    </row>
  </sheetData>
  <mergeCells count="21">
    <mergeCell ref="B30:F30"/>
    <mergeCell ref="B31:F31"/>
    <mergeCell ref="B32:F32"/>
    <mergeCell ref="B15:F15"/>
    <mergeCell ref="B20:F20"/>
    <mergeCell ref="B22:F26"/>
    <mergeCell ref="B16:F16"/>
    <mergeCell ref="B17:F17"/>
    <mergeCell ref="B18:F18"/>
    <mergeCell ref="G23:G24"/>
    <mergeCell ref="B28:F28"/>
    <mergeCell ref="A1:H1"/>
    <mergeCell ref="A2:H2"/>
    <mergeCell ref="B3:F3"/>
    <mergeCell ref="B9:F9"/>
    <mergeCell ref="B11:F11"/>
    <mergeCell ref="B13:F13"/>
    <mergeCell ref="B4:D4"/>
    <mergeCell ref="B5:D5"/>
    <mergeCell ref="B6:D6"/>
    <mergeCell ref="B7:D7"/>
  </mergeCells>
  <pageMargins left="0.7" right="0.7" top="0.75" bottom="0.75" header="0.3" footer="0.3"/>
  <pageSetup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5"/>
  <sheetViews>
    <sheetView showGridLines="0" tabSelected="1" zoomScaleNormal="100" workbookViewId="0">
      <selection activeCell="T29" sqref="T29"/>
    </sheetView>
  </sheetViews>
  <sheetFormatPr baseColWidth="10" defaultColWidth="8.83203125" defaultRowHeight="13" x14ac:dyDescent="0.15"/>
  <cols>
    <col min="1" max="1" width="3.1640625" style="28" customWidth="1"/>
    <col min="2" max="2" width="16.5" style="28" customWidth="1"/>
    <col min="3" max="3" width="11.5" style="28" customWidth="1"/>
    <col min="4" max="4" width="3.5" style="28" customWidth="1"/>
    <col min="5" max="5" width="10.5" style="28" customWidth="1"/>
    <col min="6" max="8" width="11.5" style="28" customWidth="1"/>
    <col min="9" max="9" width="12.1640625" style="28" customWidth="1"/>
    <col min="10" max="10" width="1.83203125" style="28" customWidth="1"/>
    <col min="11" max="11" width="5.5" style="28" customWidth="1"/>
    <col min="12" max="12" width="17.1640625" style="28" bestFit="1" customWidth="1"/>
    <col min="13" max="13" width="12.5" style="28" customWidth="1"/>
    <col min="14" max="14" width="8.83203125" style="28"/>
    <col min="15" max="16" width="11.6640625" style="28" customWidth="1"/>
    <col min="17" max="17" width="14.33203125" style="28" customWidth="1"/>
    <col min="18" max="18" width="7.6640625" style="28" customWidth="1"/>
    <col min="19" max="19" width="8.5" style="28" customWidth="1"/>
    <col min="20" max="20" width="14.83203125" style="28" customWidth="1"/>
    <col min="21" max="16384" width="8.83203125" style="28"/>
  </cols>
  <sheetData>
    <row r="1" spans="1:26" s="36" customFormat="1" ht="23.25" customHeight="1" thickBot="1" x14ac:dyDescent="0.2">
      <c r="A1" s="191" t="s">
        <v>94</v>
      </c>
      <c r="B1" s="192"/>
      <c r="C1" s="192"/>
      <c r="D1" s="192"/>
      <c r="E1" s="192"/>
      <c r="F1" s="192"/>
      <c r="G1" s="192"/>
      <c r="H1" s="192"/>
      <c r="I1" s="193"/>
      <c r="J1" s="37"/>
      <c r="M1" s="37"/>
      <c r="N1" s="37"/>
      <c r="S1" s="100"/>
      <c r="T1" s="39"/>
      <c r="U1" s="39"/>
      <c r="V1" s="39"/>
      <c r="W1" s="39"/>
      <c r="X1" s="39"/>
      <c r="Y1" s="39"/>
      <c r="Z1" s="39"/>
    </row>
    <row r="2" spans="1:26" s="36" customFormat="1" ht="17" thickBot="1" x14ac:dyDescent="0.2">
      <c r="A2" s="96" t="s">
        <v>52</v>
      </c>
      <c r="B2" s="39"/>
      <c r="C2" s="194"/>
      <c r="D2" s="195"/>
      <c r="E2" s="195"/>
      <c r="F2" s="196"/>
      <c r="G2" s="39"/>
      <c r="H2" s="39"/>
      <c r="I2" s="40"/>
      <c r="K2" s="68" t="s">
        <v>51</v>
      </c>
      <c r="L2" s="70"/>
      <c r="M2" s="71"/>
      <c r="N2" s="71"/>
      <c r="O2" s="71"/>
      <c r="P2" s="71"/>
      <c r="Q2" s="71"/>
      <c r="R2" s="72"/>
      <c r="S2" s="169"/>
      <c r="T2" s="39"/>
      <c r="U2" s="39"/>
      <c r="V2" s="39"/>
      <c r="W2" s="39"/>
      <c r="X2" s="39"/>
      <c r="Y2" s="39"/>
      <c r="Z2" s="39"/>
    </row>
    <row r="3" spans="1:26" s="36" customFormat="1" ht="17" thickBot="1" x14ac:dyDescent="0.2">
      <c r="A3" s="96" t="s">
        <v>4</v>
      </c>
      <c r="B3" s="39"/>
      <c r="C3" s="1"/>
      <c r="D3" s="39" t="s">
        <v>2</v>
      </c>
      <c r="E3" s="39"/>
      <c r="F3" s="39"/>
      <c r="G3" s="39"/>
      <c r="H3" s="39"/>
      <c r="I3" s="40"/>
      <c r="K3" s="69" t="s">
        <v>110</v>
      </c>
      <c r="L3" s="85"/>
      <c r="M3" s="73"/>
      <c r="N3" s="73"/>
      <c r="O3" s="73"/>
      <c r="P3" s="73"/>
      <c r="Q3" s="73"/>
      <c r="R3" s="74"/>
      <c r="S3" s="169"/>
      <c r="T3" s="39"/>
      <c r="U3" s="39"/>
      <c r="V3" s="39"/>
      <c r="W3" s="39"/>
      <c r="X3" s="39"/>
      <c r="Y3" s="39"/>
      <c r="Z3" s="39"/>
    </row>
    <row r="4" spans="1:26" s="36" customFormat="1" ht="17" thickBot="1" x14ac:dyDescent="0.2">
      <c r="A4" s="96" t="s">
        <v>5</v>
      </c>
      <c r="B4" s="39"/>
      <c r="C4" s="1"/>
      <c r="D4" s="39" t="s">
        <v>3</v>
      </c>
      <c r="E4" s="39"/>
      <c r="F4" s="39"/>
      <c r="G4" s="39"/>
      <c r="H4" s="39"/>
      <c r="I4" s="40"/>
      <c r="K4" s="69" t="s">
        <v>125</v>
      </c>
      <c r="L4" s="85"/>
      <c r="M4" s="73"/>
      <c r="N4" s="73"/>
      <c r="O4" s="73"/>
      <c r="P4" s="73"/>
      <c r="Q4" s="73"/>
      <c r="R4" s="74"/>
      <c r="S4" s="169"/>
      <c r="T4" s="39"/>
      <c r="U4" s="39"/>
      <c r="V4" s="39"/>
      <c r="W4" s="39"/>
      <c r="X4" s="39"/>
      <c r="Y4" s="39"/>
      <c r="Z4" s="39"/>
    </row>
    <row r="5" spans="1:26" s="36" customFormat="1" ht="17" thickBot="1" x14ac:dyDescent="0.2">
      <c r="A5" s="96" t="s">
        <v>73</v>
      </c>
      <c r="B5" s="39"/>
      <c r="C5" s="53"/>
      <c r="D5" s="39"/>
      <c r="E5" s="39"/>
      <c r="F5" s="39"/>
      <c r="G5" s="39"/>
      <c r="H5" s="39"/>
      <c r="I5" s="54">
        <f>'1) Income'!H30</f>
        <v>0</v>
      </c>
      <c r="K5" s="164" t="s">
        <v>126</v>
      </c>
      <c r="L5" s="165"/>
      <c r="M5" s="75"/>
      <c r="N5" s="75"/>
      <c r="O5" s="75"/>
      <c r="P5" s="75"/>
      <c r="Q5" s="75"/>
      <c r="R5" s="76"/>
      <c r="S5" s="169"/>
      <c r="T5" s="39"/>
      <c r="U5" s="39"/>
      <c r="V5" s="39"/>
      <c r="W5" s="39"/>
      <c r="X5" s="39"/>
      <c r="Y5" s="39"/>
      <c r="Z5" s="39"/>
    </row>
    <row r="6" spans="1:26" s="36" customFormat="1" ht="19" x14ac:dyDescent="0.15">
      <c r="A6" s="38" t="s">
        <v>72</v>
      </c>
      <c r="B6" s="29"/>
      <c r="C6" s="29"/>
      <c r="D6" s="29"/>
      <c r="E6" s="29"/>
      <c r="F6" s="29"/>
      <c r="G6" s="29"/>
      <c r="H6" s="39"/>
      <c r="I6" s="40"/>
      <c r="K6" s="43"/>
      <c r="L6" s="52"/>
      <c r="M6" s="41"/>
      <c r="N6" s="41"/>
      <c r="O6" s="39"/>
      <c r="P6" s="39"/>
      <c r="Q6" s="39"/>
      <c r="R6" s="39"/>
      <c r="S6" s="100"/>
      <c r="T6" s="39"/>
      <c r="U6" s="39"/>
      <c r="V6" s="39"/>
      <c r="W6" s="39"/>
      <c r="X6" s="39"/>
      <c r="Y6" s="39"/>
      <c r="Z6" s="39"/>
    </row>
    <row r="7" spans="1:26" s="36" customFormat="1" ht="14" thickBot="1" x14ac:dyDescent="0.2">
      <c r="A7" s="95" t="s">
        <v>74</v>
      </c>
      <c r="B7" s="29"/>
      <c r="C7" s="29"/>
      <c r="D7" s="29"/>
      <c r="E7" s="29"/>
      <c r="F7" s="29"/>
      <c r="G7" s="29"/>
      <c r="H7" s="39"/>
      <c r="I7" s="40"/>
      <c r="K7" s="39"/>
      <c r="L7" s="29"/>
      <c r="M7" s="29"/>
      <c r="N7" s="29"/>
      <c r="O7" s="29"/>
      <c r="P7" s="29"/>
      <c r="Q7" s="29"/>
      <c r="R7" s="29"/>
      <c r="S7" s="39"/>
      <c r="T7" s="39"/>
      <c r="U7" s="39"/>
      <c r="V7" s="39"/>
      <c r="W7" s="39"/>
    </row>
    <row r="8" spans="1:26" s="36" customFormat="1" ht="20.25" customHeight="1" x14ac:dyDescent="0.15">
      <c r="A8" s="38" t="s">
        <v>53</v>
      </c>
      <c r="B8" s="39"/>
      <c r="C8" s="39"/>
      <c r="D8" s="39"/>
      <c r="E8" s="45"/>
      <c r="F8" s="46"/>
      <c r="G8" s="39"/>
      <c r="H8" s="39"/>
      <c r="I8" s="40"/>
      <c r="K8" s="170" t="s">
        <v>49</v>
      </c>
      <c r="L8" s="65"/>
      <c r="M8" s="65"/>
      <c r="N8" s="65"/>
      <c r="O8" s="65"/>
      <c r="P8" s="65"/>
      <c r="Q8" s="65"/>
      <c r="R8" s="66"/>
      <c r="S8" s="39"/>
      <c r="T8" s="39"/>
      <c r="U8" s="39"/>
      <c r="V8" s="39"/>
      <c r="W8" s="39"/>
    </row>
    <row r="9" spans="1:26" s="36" customFormat="1" ht="33" customHeight="1" thickBot="1" x14ac:dyDescent="0.25">
      <c r="A9" s="197" t="s">
        <v>75</v>
      </c>
      <c r="B9" s="198"/>
      <c r="C9" s="198"/>
      <c r="D9" s="198"/>
      <c r="E9" s="198"/>
      <c r="F9" s="198"/>
      <c r="G9" s="198"/>
      <c r="H9" s="198"/>
      <c r="I9" s="199"/>
      <c r="K9" s="185" t="s">
        <v>111</v>
      </c>
      <c r="L9" s="186"/>
      <c r="M9" s="186"/>
      <c r="N9" s="186"/>
      <c r="O9" s="186"/>
      <c r="P9" s="186"/>
      <c r="Q9" s="186"/>
      <c r="R9" s="187"/>
      <c r="S9" s="39"/>
      <c r="T9" s="39"/>
      <c r="U9" s="39"/>
      <c r="V9" s="39"/>
      <c r="W9" s="39"/>
    </row>
    <row r="10" spans="1:26" s="36" customFormat="1" ht="49" customHeight="1" thickBot="1" x14ac:dyDescent="0.25">
      <c r="A10" s="42"/>
      <c r="B10" s="39"/>
      <c r="C10" s="51"/>
      <c r="D10" s="47" t="s">
        <v>0</v>
      </c>
      <c r="E10" s="39"/>
      <c r="F10" s="39"/>
      <c r="G10" s="39"/>
      <c r="H10" s="39"/>
      <c r="I10" s="40"/>
      <c r="K10" s="185" t="s">
        <v>142</v>
      </c>
      <c r="L10" s="186"/>
      <c r="M10" s="186"/>
      <c r="N10" s="186"/>
      <c r="O10" s="186"/>
      <c r="P10" s="186"/>
      <c r="Q10" s="186"/>
      <c r="R10" s="187"/>
      <c r="T10" s="39"/>
      <c r="U10" s="39"/>
      <c r="V10" s="39"/>
      <c r="W10" s="39"/>
    </row>
    <row r="11" spans="1:26" s="36" customFormat="1" ht="15" customHeight="1" x14ac:dyDescent="0.2">
      <c r="A11" s="32"/>
      <c r="B11" s="29"/>
      <c r="C11" s="29"/>
      <c r="D11" s="29"/>
      <c r="E11" s="29"/>
      <c r="F11" s="29"/>
      <c r="G11" s="29"/>
      <c r="H11" s="29"/>
      <c r="I11" s="33"/>
      <c r="K11" s="98"/>
      <c r="L11" s="29"/>
      <c r="M11" s="29"/>
      <c r="N11" s="29"/>
      <c r="O11" s="29"/>
      <c r="P11" s="29"/>
      <c r="Q11" s="29"/>
      <c r="R11" s="33"/>
      <c r="T11" s="39"/>
      <c r="U11" s="39"/>
      <c r="V11" s="39"/>
      <c r="W11" s="39"/>
    </row>
    <row r="12" spans="1:26" s="36" customFormat="1" ht="15.75" customHeight="1" thickBot="1" x14ac:dyDescent="0.25">
      <c r="A12" s="94" t="s">
        <v>25</v>
      </c>
      <c r="B12" s="29"/>
      <c r="C12" s="29"/>
      <c r="D12" s="29"/>
      <c r="E12" s="29"/>
      <c r="F12" s="29"/>
      <c r="G12" s="29"/>
      <c r="H12" s="29"/>
      <c r="I12" s="33"/>
      <c r="K12" s="98" t="s">
        <v>58</v>
      </c>
      <c r="L12" s="29"/>
      <c r="M12" s="29"/>
      <c r="N12" s="29"/>
      <c r="O12" s="29"/>
      <c r="P12" s="29"/>
      <c r="Q12" s="29"/>
      <c r="R12" s="33"/>
    </row>
    <row r="13" spans="1:26" s="36" customFormat="1" ht="17" thickBot="1" x14ac:dyDescent="0.25">
      <c r="A13" s="32"/>
      <c r="B13" s="67" t="s">
        <v>23</v>
      </c>
      <c r="C13" s="29"/>
      <c r="D13" s="29"/>
      <c r="E13" s="29"/>
      <c r="F13" s="29"/>
      <c r="G13" s="29"/>
      <c r="H13" s="29"/>
      <c r="I13" s="50"/>
      <c r="K13" s="98" t="s">
        <v>59</v>
      </c>
      <c r="L13" s="29"/>
      <c r="M13" s="29"/>
      <c r="N13" s="29"/>
      <c r="O13" s="29"/>
      <c r="P13" s="29"/>
      <c r="Q13" s="29"/>
      <c r="R13" s="33"/>
    </row>
    <row r="14" spans="1:26" s="36" customFormat="1" ht="15.75" customHeight="1" thickBot="1" x14ac:dyDescent="0.2">
      <c r="A14" s="32"/>
      <c r="B14" s="67" t="s">
        <v>139</v>
      </c>
      <c r="C14" s="29"/>
      <c r="D14" s="29"/>
      <c r="E14" s="29"/>
      <c r="F14" s="29"/>
      <c r="G14" s="29"/>
      <c r="H14" s="29"/>
      <c r="I14" s="200">
        <f>SUM(Q20:Q29)</f>
        <v>0</v>
      </c>
      <c r="K14" s="42"/>
      <c r="L14" s="39"/>
      <c r="M14" s="39"/>
      <c r="N14" s="39"/>
      <c r="O14" s="39"/>
      <c r="P14" s="39"/>
      <c r="Q14" s="39"/>
      <c r="R14" s="33"/>
    </row>
    <row r="15" spans="1:26" s="36" customFormat="1" ht="16" x14ac:dyDescent="0.2">
      <c r="A15" s="32"/>
      <c r="B15" s="48" t="s">
        <v>141</v>
      </c>
      <c r="C15" s="29"/>
      <c r="D15" s="29"/>
      <c r="E15" s="29"/>
      <c r="F15" s="29"/>
      <c r="G15" s="29"/>
      <c r="H15" s="29"/>
      <c r="I15" s="33"/>
      <c r="K15" s="98" t="s">
        <v>60</v>
      </c>
      <c r="L15" s="29"/>
      <c r="M15" s="29"/>
      <c r="N15" s="29"/>
      <c r="O15" s="29"/>
      <c r="P15" s="29"/>
      <c r="Q15" s="39"/>
      <c r="R15" s="33"/>
    </row>
    <row r="16" spans="1:26" s="36" customFormat="1" ht="16" x14ac:dyDescent="0.2">
      <c r="A16" s="32"/>
      <c r="B16" s="213" t="s">
        <v>140</v>
      </c>
      <c r="C16" s="29"/>
      <c r="D16" s="29"/>
      <c r="E16" s="29"/>
      <c r="F16" s="29"/>
      <c r="G16" s="29"/>
      <c r="H16" s="29"/>
      <c r="I16" s="33"/>
      <c r="K16" s="98" t="s">
        <v>61</v>
      </c>
      <c r="L16" s="29"/>
      <c r="M16" s="29"/>
      <c r="N16" s="29"/>
      <c r="O16" s="29"/>
      <c r="P16" s="29"/>
      <c r="Q16" s="29"/>
      <c r="R16" s="33"/>
    </row>
    <row r="17" spans="1:24" ht="14" thickBot="1" x14ac:dyDescent="0.2">
      <c r="A17" s="32"/>
      <c r="B17" s="172"/>
      <c r="C17" s="29"/>
      <c r="D17" s="29"/>
      <c r="E17" s="29"/>
      <c r="F17" s="29"/>
      <c r="G17" s="29"/>
      <c r="H17" s="29"/>
      <c r="I17" s="33"/>
      <c r="J17" s="36"/>
      <c r="K17" s="211"/>
      <c r="L17" s="34"/>
      <c r="M17" s="34"/>
      <c r="N17" s="34"/>
      <c r="O17" s="34"/>
      <c r="P17" s="34"/>
      <c r="Q17" s="34"/>
      <c r="R17" s="35"/>
      <c r="S17" s="29"/>
      <c r="T17" s="36"/>
      <c r="U17" s="36"/>
      <c r="V17" s="36"/>
      <c r="W17" s="36"/>
    </row>
    <row r="18" spans="1:24" ht="14" thickBot="1" x14ac:dyDescent="0.2">
      <c r="A18" s="32"/>
      <c r="B18" s="41" t="s">
        <v>24</v>
      </c>
      <c r="C18" s="29"/>
      <c r="D18" s="29"/>
      <c r="E18" s="29"/>
      <c r="F18" s="29"/>
      <c r="G18" s="29"/>
      <c r="H18" s="29"/>
      <c r="I18" s="203">
        <f>I13+I14</f>
        <v>0</v>
      </c>
      <c r="K18" s="29"/>
      <c r="L18" s="29"/>
      <c r="M18" s="29"/>
      <c r="N18" s="29"/>
      <c r="O18" s="29"/>
      <c r="P18" s="29"/>
      <c r="Q18" s="29"/>
      <c r="R18" s="29"/>
      <c r="S18" s="29"/>
      <c r="T18" s="36"/>
      <c r="U18" s="36"/>
      <c r="V18" s="36"/>
      <c r="W18" s="36"/>
    </row>
    <row r="19" spans="1:24" ht="18" customHeight="1" thickBot="1" x14ac:dyDescent="0.2">
      <c r="A19" s="32"/>
      <c r="B19" s="41" t="s">
        <v>26</v>
      </c>
      <c r="C19" s="55">
        <f>I18</f>
        <v>0</v>
      </c>
      <c r="D19" s="67" t="s">
        <v>42</v>
      </c>
      <c r="E19" s="29"/>
      <c r="F19" s="29"/>
      <c r="G19" s="97"/>
      <c r="H19" s="104"/>
      <c r="I19" s="56" t="s">
        <v>1</v>
      </c>
      <c r="K19" s="212"/>
      <c r="L19" s="216" t="s">
        <v>143</v>
      </c>
      <c r="M19" s="210"/>
      <c r="N19" s="210"/>
      <c r="O19" s="210"/>
      <c r="P19" s="210"/>
      <c r="Q19" s="210"/>
      <c r="R19" s="66"/>
      <c r="S19" s="29"/>
      <c r="T19" s="29"/>
    </row>
    <row r="20" spans="1:24" ht="17.25" customHeight="1" thickBot="1" x14ac:dyDescent="0.2">
      <c r="A20" s="32"/>
      <c r="C20" s="166" t="s">
        <v>44</v>
      </c>
      <c r="D20" s="29"/>
      <c r="E20" s="29"/>
      <c r="F20" s="29"/>
      <c r="G20" s="29"/>
      <c r="H20" s="29"/>
      <c r="I20" s="57"/>
      <c r="K20" s="32"/>
      <c r="L20" s="67" t="s">
        <v>128</v>
      </c>
      <c r="M20" s="67"/>
      <c r="N20" s="67"/>
      <c r="O20" s="67"/>
      <c r="P20" s="67"/>
      <c r="Q20" s="201"/>
      <c r="R20" s="14"/>
      <c r="S20" s="67"/>
      <c r="T20" s="67"/>
      <c r="U20" s="67"/>
      <c r="V20" s="29"/>
      <c r="W20" s="29"/>
      <c r="X20" s="29"/>
    </row>
    <row r="21" spans="1:24" ht="14" thickBot="1" x14ac:dyDescent="0.2">
      <c r="A21" s="32"/>
      <c r="C21" s="167" t="s">
        <v>109</v>
      </c>
      <c r="D21" s="29"/>
      <c r="E21" s="29"/>
      <c r="F21" s="29"/>
      <c r="G21" s="29"/>
      <c r="H21" s="29"/>
      <c r="I21" s="57"/>
      <c r="K21" s="32"/>
      <c r="L21" s="4" t="s">
        <v>130</v>
      </c>
      <c r="M21" s="4"/>
      <c r="N21" s="4"/>
      <c r="O21" s="4"/>
      <c r="P21" s="67"/>
      <c r="Q21" s="201"/>
      <c r="R21" s="14"/>
      <c r="S21" s="67"/>
      <c r="T21" s="67"/>
      <c r="U21" s="67"/>
      <c r="V21" s="29"/>
      <c r="W21" s="29"/>
      <c r="X21" s="29"/>
    </row>
    <row r="22" spans="1:24" ht="14" thickBot="1" x14ac:dyDescent="0.2">
      <c r="A22" s="32"/>
      <c r="C22" s="166" t="s">
        <v>43</v>
      </c>
      <c r="D22" s="29"/>
      <c r="E22" s="29"/>
      <c r="F22" s="29"/>
      <c r="G22" s="29"/>
      <c r="H22" s="29"/>
      <c r="I22" s="57"/>
      <c r="K22" s="32"/>
      <c r="L22" s="4" t="s">
        <v>129</v>
      </c>
      <c r="M22" s="4"/>
      <c r="N22" s="4"/>
      <c r="O22" s="4"/>
      <c r="P22" s="67"/>
      <c r="Q22" s="201"/>
      <c r="R22" s="14"/>
      <c r="S22" s="67"/>
      <c r="T22" s="67"/>
      <c r="U22" s="67"/>
      <c r="V22" s="29"/>
      <c r="W22" s="29"/>
      <c r="X22" s="29"/>
    </row>
    <row r="23" spans="1:24" ht="14" thickBot="1" x14ac:dyDescent="0.2">
      <c r="A23" s="32"/>
      <c r="C23" s="168" t="s">
        <v>70</v>
      </c>
      <c r="D23" s="29"/>
      <c r="E23" s="29"/>
      <c r="F23" s="29"/>
      <c r="G23" s="29"/>
      <c r="H23" s="29"/>
      <c r="I23" s="57"/>
      <c r="K23" s="32"/>
      <c r="L23" s="41" t="s">
        <v>131</v>
      </c>
      <c r="M23" s="41"/>
      <c r="N23" s="41"/>
      <c r="O23" s="41"/>
      <c r="P23" s="67"/>
      <c r="Q23" s="201"/>
      <c r="R23" s="14"/>
      <c r="S23" s="31"/>
      <c r="T23" s="67"/>
      <c r="U23" s="67"/>
      <c r="V23" s="29"/>
      <c r="W23" s="29"/>
      <c r="X23" s="29"/>
    </row>
    <row r="24" spans="1:24" ht="14" thickBot="1" x14ac:dyDescent="0.2">
      <c r="A24" s="32"/>
      <c r="C24" s="167" t="s">
        <v>27</v>
      </c>
      <c r="D24" s="29"/>
      <c r="E24" s="29"/>
      <c r="F24" s="29"/>
      <c r="G24" s="29"/>
      <c r="H24" s="29"/>
      <c r="I24" s="57"/>
      <c r="K24" s="32"/>
      <c r="L24" s="41" t="s">
        <v>132</v>
      </c>
      <c r="M24" s="41"/>
      <c r="N24" s="41"/>
      <c r="O24" s="41"/>
      <c r="P24" s="67"/>
      <c r="Q24" s="201"/>
      <c r="R24" s="14"/>
      <c r="S24" s="31"/>
      <c r="T24" s="67"/>
      <c r="U24" s="67"/>
      <c r="V24" s="29"/>
      <c r="W24" s="29"/>
      <c r="X24" s="29"/>
    </row>
    <row r="25" spans="1:24" ht="14" thickBot="1" x14ac:dyDescent="0.2">
      <c r="A25" s="32"/>
      <c r="B25" s="49"/>
      <c r="C25" s="29"/>
      <c r="D25" s="29"/>
      <c r="E25" s="29"/>
      <c r="F25" s="29"/>
      <c r="G25" s="29"/>
      <c r="H25" s="29"/>
      <c r="I25" s="57"/>
      <c r="K25" s="32"/>
      <c r="L25" s="4" t="s">
        <v>133</v>
      </c>
      <c r="M25" s="4"/>
      <c r="N25" s="4"/>
      <c r="O25" s="4"/>
      <c r="P25" s="29"/>
      <c r="Q25" s="202"/>
      <c r="R25" s="33"/>
      <c r="S25" s="29"/>
      <c r="T25" s="29"/>
      <c r="U25" s="29"/>
      <c r="V25" s="29"/>
      <c r="W25" s="29"/>
      <c r="X25" s="29"/>
    </row>
    <row r="26" spans="1:24" ht="14" thickBot="1" x14ac:dyDescent="0.2">
      <c r="A26" s="94" t="s">
        <v>112</v>
      </c>
      <c r="B26" s="29"/>
      <c r="C26" s="29"/>
      <c r="D26" s="29"/>
      <c r="E26" s="29"/>
      <c r="F26" s="29"/>
      <c r="G26" s="29"/>
      <c r="H26" s="29"/>
      <c r="I26" s="44">
        <f>(I5/12)*0.65</f>
        <v>0</v>
      </c>
      <c r="K26" s="32"/>
      <c r="L26" s="4" t="s">
        <v>134</v>
      </c>
      <c r="M26" s="4"/>
      <c r="N26" s="4"/>
      <c r="O26" s="4"/>
      <c r="P26" s="29"/>
      <c r="Q26" s="202"/>
      <c r="R26" s="33"/>
      <c r="S26" s="29"/>
      <c r="T26" s="29"/>
      <c r="W26" s="29"/>
      <c r="X26" s="29"/>
    </row>
    <row r="27" spans="1:24" ht="14" thickBot="1" x14ac:dyDescent="0.2">
      <c r="A27" s="58" t="s">
        <v>22</v>
      </c>
      <c r="B27" s="29"/>
      <c r="C27" s="59"/>
      <c r="D27" s="29"/>
      <c r="E27" s="29"/>
      <c r="F27" s="29"/>
      <c r="G27" s="29"/>
      <c r="H27" s="29"/>
      <c r="I27" s="33"/>
      <c r="K27" s="32"/>
      <c r="L27" s="4" t="s">
        <v>135</v>
      </c>
      <c r="M27" s="4"/>
      <c r="N27" s="4"/>
      <c r="O27" s="4"/>
      <c r="P27" s="29"/>
      <c r="Q27" s="202"/>
      <c r="R27" s="33"/>
      <c r="S27" s="29"/>
      <c r="T27" s="29"/>
      <c r="W27" s="29"/>
      <c r="X27" s="29"/>
    </row>
    <row r="28" spans="1:24" ht="14" thickBot="1" x14ac:dyDescent="0.2">
      <c r="A28" s="60" t="s">
        <v>50</v>
      </c>
      <c r="B28" s="29"/>
      <c r="C28" s="29"/>
      <c r="D28" s="29"/>
      <c r="E28" s="29"/>
      <c r="F28" s="29"/>
      <c r="G28" s="29"/>
      <c r="H28" s="29"/>
      <c r="I28" s="33"/>
      <c r="K28" s="32"/>
      <c r="L28" s="4" t="s">
        <v>136</v>
      </c>
      <c r="M28" s="4"/>
      <c r="N28" s="4"/>
      <c r="O28" s="4"/>
      <c r="P28" s="29"/>
      <c r="Q28" s="202"/>
      <c r="R28" s="33"/>
      <c r="S28" s="29"/>
      <c r="T28" s="29"/>
      <c r="W28" s="29"/>
      <c r="X28" s="29"/>
    </row>
    <row r="29" spans="1:24" ht="14" thickBot="1" x14ac:dyDescent="0.2">
      <c r="A29" s="60"/>
      <c r="B29" s="29"/>
      <c r="C29" s="29"/>
      <c r="D29" s="29"/>
      <c r="E29" s="29"/>
      <c r="F29" s="29"/>
      <c r="G29" s="29"/>
      <c r="H29" s="29"/>
      <c r="I29" s="33"/>
      <c r="K29" s="32"/>
      <c r="L29" s="4" t="s">
        <v>137</v>
      </c>
      <c r="M29" s="4"/>
      <c r="N29" s="4"/>
      <c r="O29" s="4"/>
      <c r="P29" s="29"/>
      <c r="Q29" s="202"/>
      <c r="R29" s="33"/>
      <c r="S29" s="29"/>
      <c r="T29" s="29"/>
      <c r="W29" s="29"/>
      <c r="X29" s="29"/>
    </row>
    <row r="30" spans="1:24" ht="60" customHeight="1" thickBot="1" x14ac:dyDescent="0.2">
      <c r="A30" s="188" t="s">
        <v>76</v>
      </c>
      <c r="B30" s="189"/>
      <c r="C30" s="189"/>
      <c r="D30" s="190"/>
      <c r="E30" s="102" t="s">
        <v>95</v>
      </c>
      <c r="F30" s="101" t="s">
        <v>71</v>
      </c>
      <c r="G30" s="101" t="s">
        <v>104</v>
      </c>
      <c r="H30" s="103" t="s">
        <v>103</v>
      </c>
      <c r="I30" s="109"/>
      <c r="K30" s="214"/>
      <c r="L30" s="215"/>
      <c r="M30" s="215"/>
      <c r="N30" s="215"/>
      <c r="O30" s="215"/>
      <c r="P30" s="215"/>
      <c r="Q30" s="34"/>
      <c r="R30" s="35"/>
      <c r="S30" s="29"/>
      <c r="T30" s="29"/>
    </row>
    <row r="31" spans="1:24" x14ac:dyDescent="0.15">
      <c r="A31" s="32"/>
      <c r="B31" s="41" t="s">
        <v>79</v>
      </c>
      <c r="C31" s="29"/>
      <c r="D31" s="29"/>
      <c r="E31" s="86">
        <f>I18*0.8</f>
        <v>0</v>
      </c>
      <c r="F31" s="87">
        <f>I13-E31</f>
        <v>0</v>
      </c>
      <c r="G31" s="87">
        <f>F31+I14</f>
        <v>0</v>
      </c>
      <c r="H31" s="88" t="str">
        <f>IF(G31&gt;I26,"YES","NO")</f>
        <v>NO</v>
      </c>
      <c r="I31" s="110"/>
      <c r="K31" s="29"/>
      <c r="L31" s="29"/>
      <c r="M31" s="29"/>
      <c r="N31" s="29"/>
      <c r="O31" s="29"/>
      <c r="P31" s="29"/>
      <c r="Q31" s="29"/>
      <c r="R31" s="29"/>
      <c r="S31" s="29"/>
      <c r="T31" s="29"/>
    </row>
    <row r="32" spans="1:24" x14ac:dyDescent="0.15">
      <c r="A32" s="93"/>
      <c r="B32" s="67" t="s">
        <v>78</v>
      </c>
      <c r="C32" s="29"/>
      <c r="D32" s="29"/>
      <c r="E32" s="89">
        <f>I18*0.6</f>
        <v>0</v>
      </c>
      <c r="F32" s="61">
        <f>I13-E32</f>
        <v>0</v>
      </c>
      <c r="G32" s="61">
        <f>F32+I14</f>
        <v>0</v>
      </c>
      <c r="H32" s="62" t="str">
        <f>IF(G32&gt;I26,"YES","NO")</f>
        <v>NO</v>
      </c>
      <c r="I32" s="110"/>
      <c r="S32" s="29"/>
      <c r="T32" s="29"/>
    </row>
    <row r="33" spans="1:26" x14ac:dyDescent="0.15">
      <c r="A33" s="93"/>
      <c r="B33" s="67" t="s">
        <v>77</v>
      </c>
      <c r="C33" s="29"/>
      <c r="D33" s="29"/>
      <c r="E33" s="89">
        <f>I18*0.4</f>
        <v>0</v>
      </c>
      <c r="F33" s="61">
        <f>I13-E33</f>
        <v>0</v>
      </c>
      <c r="G33" s="61">
        <f>F33+I14</f>
        <v>0</v>
      </c>
      <c r="H33" s="62" t="str">
        <f>IF(G33&gt;I26,"YES","NO")</f>
        <v>NO</v>
      </c>
      <c r="I33" s="110"/>
      <c r="S33" s="29"/>
      <c r="T33" s="29"/>
    </row>
    <row r="34" spans="1:26" ht="14" thickBot="1" x14ac:dyDescent="0.2">
      <c r="A34" s="93"/>
      <c r="B34" s="67" t="s">
        <v>80</v>
      </c>
      <c r="C34" s="29"/>
      <c r="D34" s="29"/>
      <c r="E34" s="90">
        <f>I18*0.2</f>
        <v>0</v>
      </c>
      <c r="F34" s="91">
        <f>I13-E34</f>
        <v>0</v>
      </c>
      <c r="G34" s="91">
        <f>F34+I14</f>
        <v>0</v>
      </c>
      <c r="H34" s="92" t="str">
        <f>IF(G34&gt;I26,"YES","NO")</f>
        <v>NO</v>
      </c>
      <c r="I34" s="111"/>
      <c r="S34" s="29"/>
      <c r="T34" s="29"/>
    </row>
    <row r="35" spans="1:26" x14ac:dyDescent="0.15">
      <c r="A35" s="32"/>
      <c r="B35" s="29"/>
      <c r="C35" s="29"/>
      <c r="D35" s="29"/>
      <c r="E35" s="29"/>
      <c r="F35" s="29"/>
      <c r="G35" s="29"/>
      <c r="H35" s="29"/>
      <c r="I35" s="33"/>
      <c r="S35" s="29"/>
      <c r="T35" s="29"/>
    </row>
    <row r="36" spans="1:26" x14ac:dyDescent="0.15">
      <c r="A36" s="162" t="s">
        <v>102</v>
      </c>
      <c r="B36" s="29"/>
      <c r="C36" s="29"/>
      <c r="D36" s="29"/>
      <c r="E36" s="29"/>
      <c r="F36" s="29"/>
      <c r="G36" s="29"/>
      <c r="H36" s="29"/>
      <c r="I36" s="33"/>
      <c r="S36" s="29"/>
      <c r="T36" s="29"/>
    </row>
    <row r="37" spans="1:26" x14ac:dyDescent="0.15">
      <c r="A37" s="162" t="s">
        <v>105</v>
      </c>
      <c r="B37" s="29"/>
      <c r="C37" s="29"/>
      <c r="D37" s="29"/>
      <c r="E37" s="29"/>
      <c r="F37" s="29"/>
      <c r="G37" s="29"/>
      <c r="H37" s="29"/>
      <c r="I37" s="33"/>
      <c r="S37" s="29"/>
      <c r="T37" s="29"/>
    </row>
    <row r="38" spans="1:26" x14ac:dyDescent="0.15">
      <c r="A38" s="162" t="s">
        <v>106</v>
      </c>
      <c r="B38" s="29"/>
      <c r="C38" s="29"/>
      <c r="D38" s="29"/>
      <c r="E38" s="29"/>
      <c r="F38" s="29"/>
      <c r="G38" s="29"/>
      <c r="H38" s="29"/>
      <c r="I38" s="33"/>
      <c r="S38" s="29"/>
      <c r="T38" s="29"/>
    </row>
    <row r="39" spans="1:26" ht="13.5" customHeight="1" x14ac:dyDescent="0.15">
      <c r="A39" s="32"/>
      <c r="B39" s="29"/>
      <c r="C39" s="29"/>
      <c r="D39" s="29"/>
      <c r="E39" s="29"/>
      <c r="F39" s="29"/>
      <c r="G39" s="29"/>
      <c r="H39" s="29"/>
      <c r="I39" s="33"/>
      <c r="S39" s="29"/>
      <c r="T39" s="29"/>
      <c r="U39" s="29"/>
      <c r="V39" s="29"/>
      <c r="W39" s="29"/>
      <c r="X39" s="29"/>
      <c r="Y39" s="29"/>
      <c r="Z39" s="29"/>
    </row>
    <row r="40" spans="1:26" ht="13.5" customHeight="1" x14ac:dyDescent="0.15">
      <c r="A40" s="94" t="s">
        <v>119</v>
      </c>
      <c r="B40" s="29"/>
      <c r="C40" s="29"/>
      <c r="D40" s="29"/>
      <c r="E40" s="29"/>
      <c r="F40" s="29"/>
      <c r="G40" s="29"/>
      <c r="H40" s="29"/>
      <c r="I40" s="33"/>
      <c r="S40" s="29"/>
      <c r="T40" s="29"/>
      <c r="U40" s="29"/>
      <c r="V40" s="29"/>
      <c r="W40" s="29"/>
      <c r="X40" s="29"/>
      <c r="Y40" s="29"/>
      <c r="Z40" s="29"/>
    </row>
    <row r="41" spans="1:26" ht="13.5" customHeight="1" x14ac:dyDescent="0.15">
      <c r="A41" s="32"/>
      <c r="B41" s="31" t="s">
        <v>107</v>
      </c>
      <c r="C41" s="29"/>
      <c r="D41" s="29"/>
      <c r="E41" s="29"/>
      <c r="F41" s="29"/>
      <c r="G41" s="29"/>
      <c r="H41" s="29"/>
      <c r="I41" s="33"/>
      <c r="S41" s="29"/>
      <c r="T41" s="29"/>
      <c r="U41" s="29"/>
      <c r="V41" s="29"/>
      <c r="W41" s="29"/>
      <c r="X41" s="29"/>
      <c r="Y41" s="29"/>
      <c r="Z41" s="29"/>
    </row>
    <row r="42" spans="1:26" ht="13.5" customHeight="1" thickBot="1" x14ac:dyDescent="0.2">
      <c r="A42" s="94"/>
      <c r="B42" s="31"/>
      <c r="C42" s="29"/>
      <c r="D42" s="29"/>
      <c r="E42" s="29"/>
      <c r="F42" s="29"/>
      <c r="G42" s="100"/>
      <c r="H42" s="29"/>
      <c r="I42" s="33"/>
      <c r="S42" s="29"/>
      <c r="T42" s="29"/>
      <c r="U42" s="29"/>
      <c r="V42" s="29"/>
      <c r="W42" s="29"/>
      <c r="X42" s="29"/>
      <c r="Y42" s="29"/>
      <c r="Z42" s="29"/>
    </row>
    <row r="43" spans="1:26" ht="16.5" customHeight="1" x14ac:dyDescent="0.15">
      <c r="A43" s="64"/>
      <c r="B43" s="128" t="s">
        <v>96</v>
      </c>
      <c r="C43" s="129"/>
      <c r="D43" s="130"/>
      <c r="E43" s="145">
        <f>IF((I26-I14&lt;=0),0,(I26-I14))</f>
        <v>0</v>
      </c>
      <c r="F43" s="29"/>
      <c r="G43" s="3"/>
      <c r="H43" s="29"/>
      <c r="I43" s="33"/>
      <c r="L43" s="100"/>
      <c r="M43" s="29"/>
      <c r="N43" s="29"/>
      <c r="O43" s="29"/>
      <c r="P43" s="29"/>
      <c r="Q43" s="29"/>
      <c r="S43" s="29"/>
      <c r="T43" s="29"/>
      <c r="U43" s="29"/>
      <c r="V43" s="29"/>
      <c r="W43" s="29"/>
      <c r="X43" s="29"/>
      <c r="Y43" s="29"/>
      <c r="Z43" s="29"/>
    </row>
    <row r="44" spans="1:26" ht="29" x14ac:dyDescent="0.2">
      <c r="A44" s="64"/>
      <c r="B44" s="137" t="s">
        <v>120</v>
      </c>
      <c r="C44" s="125"/>
      <c r="D44" s="144"/>
      <c r="E44" s="171">
        <f>IF((I26-E43&lt;=0), 0, I26-E43)</f>
        <v>0</v>
      </c>
      <c r="F44" s="4"/>
      <c r="G44" s="100"/>
      <c r="H44" s="29"/>
      <c r="I44" s="33"/>
      <c r="K44" s="115"/>
      <c r="L44" s="100"/>
      <c r="M44" s="29"/>
      <c r="N44" s="29"/>
      <c r="O44" s="29"/>
      <c r="P44" s="29"/>
      <c r="Q44" s="29"/>
      <c r="R44" s="29"/>
      <c r="S44" s="29"/>
      <c r="T44" s="29"/>
      <c r="U44" s="29"/>
      <c r="V44" s="29"/>
      <c r="W44" s="29"/>
      <c r="X44" s="29"/>
      <c r="Y44" s="29"/>
      <c r="Z44" s="29"/>
    </row>
    <row r="45" spans="1:26" ht="15.75" customHeight="1" x14ac:dyDescent="0.2">
      <c r="A45" s="64"/>
      <c r="B45" s="131" t="s">
        <v>81</v>
      </c>
      <c r="C45" s="127"/>
      <c r="D45" s="132"/>
      <c r="E45" s="121">
        <f>I13-E43</f>
        <v>0</v>
      </c>
      <c r="F45" s="29"/>
      <c r="G45" s="29"/>
      <c r="H45" s="29"/>
      <c r="I45" s="33"/>
      <c r="K45" s="115"/>
      <c r="L45" s="100"/>
      <c r="M45" s="29"/>
      <c r="N45" s="29"/>
      <c r="O45" s="29"/>
      <c r="P45" s="29"/>
      <c r="Q45" s="29"/>
      <c r="R45" s="29"/>
      <c r="S45" s="29"/>
      <c r="T45" s="63"/>
      <c r="U45" s="63"/>
      <c r="V45" s="29"/>
      <c r="W45" s="29"/>
      <c r="X45" s="29"/>
      <c r="Y45" s="29"/>
      <c r="Z45" s="29"/>
    </row>
    <row r="46" spans="1:26" ht="16.5" customHeight="1" thickBot="1" x14ac:dyDescent="0.25">
      <c r="A46" s="64"/>
      <c r="B46" s="133" t="s">
        <v>97</v>
      </c>
      <c r="C46" s="34"/>
      <c r="D46" s="35"/>
      <c r="E46" s="122">
        <f>IF((E44&lt;=I14), (I14-E44), I14)</f>
        <v>0</v>
      </c>
      <c r="F46" s="67"/>
      <c r="G46" s="29"/>
      <c r="H46" s="29"/>
      <c r="I46" s="33"/>
      <c r="K46" s="115"/>
      <c r="L46" s="100"/>
      <c r="M46" s="29"/>
      <c r="N46" s="29"/>
      <c r="O46" s="29"/>
      <c r="P46" s="29"/>
      <c r="Q46" s="29"/>
      <c r="R46" s="29"/>
      <c r="S46" s="29"/>
      <c r="T46" s="63"/>
      <c r="U46" s="63"/>
      <c r="V46" s="29"/>
      <c r="W46" s="29"/>
      <c r="X46" s="29"/>
      <c r="Y46" s="29"/>
      <c r="Z46" s="29"/>
    </row>
    <row r="47" spans="1:26" ht="15" customHeight="1" x14ac:dyDescent="0.2">
      <c r="A47" s="64"/>
      <c r="B47" s="4"/>
      <c r="C47" s="29"/>
      <c r="D47" s="29"/>
      <c r="E47" s="112"/>
      <c r="F47" s="29"/>
      <c r="G47" s="29"/>
      <c r="H47" s="29"/>
      <c r="I47" s="33"/>
      <c r="K47" s="115"/>
      <c r="L47" s="100"/>
      <c r="M47" s="29"/>
      <c r="N47" s="29"/>
      <c r="O47" s="29"/>
      <c r="P47" s="29"/>
      <c r="Q47" s="29"/>
      <c r="R47" s="29"/>
      <c r="S47" s="29"/>
      <c r="T47" s="63"/>
      <c r="U47" s="63"/>
      <c r="V47" s="29"/>
      <c r="W47" s="29"/>
      <c r="X47" s="29"/>
      <c r="Y47" s="29"/>
      <c r="Z47" s="29"/>
    </row>
    <row r="48" spans="1:26" ht="15" customHeight="1" thickBot="1" x14ac:dyDescent="0.25">
      <c r="A48" s="94" t="s">
        <v>108</v>
      </c>
      <c r="B48" s="4"/>
      <c r="C48" s="29"/>
      <c r="D48" s="29"/>
      <c r="E48" s="29"/>
      <c r="F48" s="29"/>
      <c r="G48" s="29"/>
      <c r="H48" s="29"/>
      <c r="I48" s="33"/>
      <c r="K48" s="115"/>
      <c r="L48" s="100"/>
      <c r="M48" s="29"/>
      <c r="N48" s="29"/>
      <c r="O48" s="29"/>
      <c r="P48" s="29"/>
      <c r="Q48" s="29"/>
      <c r="R48" s="29"/>
      <c r="S48" s="29"/>
      <c r="T48" s="63"/>
      <c r="U48" s="63"/>
      <c r="V48" s="29"/>
      <c r="W48" s="29"/>
      <c r="X48" s="29"/>
      <c r="Y48" s="29"/>
      <c r="Z48" s="29"/>
    </row>
    <row r="49" spans="1:26" ht="15.75" customHeight="1" thickBot="1" x14ac:dyDescent="0.25">
      <c r="A49" s="94"/>
      <c r="B49" s="134"/>
      <c r="C49" s="65"/>
      <c r="D49" s="66"/>
      <c r="E49" s="146" t="s">
        <v>98</v>
      </c>
      <c r="F49" s="113" t="s">
        <v>99</v>
      </c>
      <c r="G49" s="113" t="s">
        <v>100</v>
      </c>
      <c r="H49" s="114" t="s">
        <v>101</v>
      </c>
      <c r="I49" s="33"/>
      <c r="K49" s="115"/>
      <c r="L49" s="4"/>
      <c r="M49" s="4"/>
      <c r="N49" s="4"/>
      <c r="O49" s="4"/>
      <c r="P49" s="4"/>
      <c r="Q49" s="4"/>
      <c r="R49" s="29"/>
      <c r="S49" s="29"/>
      <c r="T49" s="63"/>
      <c r="U49" s="63"/>
      <c r="V49" s="29"/>
      <c r="W49" s="29"/>
      <c r="X49" s="29"/>
      <c r="Y49" s="29"/>
      <c r="Z49" s="29"/>
    </row>
    <row r="50" spans="1:26" ht="20" x14ac:dyDescent="0.2">
      <c r="A50" s="94"/>
      <c r="B50" s="135" t="s">
        <v>96</v>
      </c>
      <c r="C50" s="126"/>
      <c r="D50" s="136"/>
      <c r="E50" s="147">
        <f>F31</f>
        <v>0</v>
      </c>
      <c r="F50" s="117">
        <f>F32</f>
        <v>0</v>
      </c>
      <c r="G50" s="117">
        <f>F33</f>
        <v>0</v>
      </c>
      <c r="H50" s="118">
        <f>F34</f>
        <v>0</v>
      </c>
      <c r="I50" s="33"/>
      <c r="K50" s="153"/>
      <c r="L50" s="4"/>
      <c r="M50" s="4"/>
      <c r="N50" s="4"/>
      <c r="O50" s="4"/>
      <c r="P50" s="4"/>
      <c r="Q50" s="4"/>
      <c r="R50" s="4"/>
      <c r="S50" s="29"/>
      <c r="T50" s="63"/>
      <c r="U50" s="63"/>
      <c r="V50" s="29"/>
      <c r="W50" s="29"/>
      <c r="X50" s="29"/>
      <c r="Y50" s="29"/>
      <c r="Z50" s="29"/>
    </row>
    <row r="51" spans="1:26" ht="34" customHeight="1" x14ac:dyDescent="0.2">
      <c r="A51" s="94"/>
      <c r="B51" s="137" t="s">
        <v>120</v>
      </c>
      <c r="C51" s="125"/>
      <c r="D51" s="144"/>
      <c r="E51" s="148" t="str">
        <f>IF((I14&lt;=0), "Incl. in Rent", I14)</f>
        <v>Incl. in Rent</v>
      </c>
      <c r="F51" s="123" t="str">
        <f>IF((I14&lt;=0), "Incl. in Rent", I14)</f>
        <v>Incl. in Rent</v>
      </c>
      <c r="G51" s="123" t="str">
        <f>IF((I14&lt;=0), "Incl. in Rent", I14)</f>
        <v>Incl. in Rent</v>
      </c>
      <c r="H51" s="124" t="str">
        <f>IF((I14&lt;=0), "Incl. in Rent", I14)</f>
        <v>Incl. in Rent</v>
      </c>
      <c r="I51" s="116"/>
      <c r="K51" s="153"/>
      <c r="L51" s="4"/>
      <c r="M51" s="4"/>
      <c r="N51" s="4"/>
      <c r="O51" s="4"/>
      <c r="P51" s="4"/>
      <c r="Q51" s="4"/>
      <c r="R51" s="4"/>
      <c r="S51" s="29"/>
      <c r="T51" s="63"/>
      <c r="U51" s="63"/>
      <c r="V51" s="29"/>
      <c r="W51" s="29"/>
      <c r="X51" s="29"/>
      <c r="Y51" s="29"/>
      <c r="Z51" s="29"/>
    </row>
    <row r="52" spans="1:26" ht="15" customHeight="1" x14ac:dyDescent="0.2">
      <c r="A52" s="94"/>
      <c r="B52" s="143" t="s">
        <v>81</v>
      </c>
      <c r="C52" s="139"/>
      <c r="D52" s="151"/>
      <c r="E52" s="149">
        <f>E31</f>
        <v>0</v>
      </c>
      <c r="F52" s="138">
        <f>E32</f>
        <v>0</v>
      </c>
      <c r="G52" s="138">
        <f>E33</f>
        <v>0</v>
      </c>
      <c r="H52" s="140">
        <f>E34</f>
        <v>0</v>
      </c>
      <c r="I52" s="33"/>
      <c r="K52" s="153"/>
      <c r="L52" s="4"/>
      <c r="M52" s="4"/>
      <c r="N52" s="4"/>
      <c r="O52" s="4"/>
      <c r="P52" s="4"/>
      <c r="Q52" s="4"/>
      <c r="R52" s="4"/>
      <c r="S52" s="29"/>
      <c r="T52" s="63"/>
      <c r="U52" s="63"/>
      <c r="V52" s="29"/>
      <c r="W52" s="29"/>
      <c r="X52" s="29"/>
      <c r="Y52" s="29"/>
      <c r="Z52" s="29"/>
    </row>
    <row r="53" spans="1:26" ht="16.5" customHeight="1" thickBot="1" x14ac:dyDescent="0.25">
      <c r="A53" s="94"/>
      <c r="B53" s="141" t="s">
        <v>97</v>
      </c>
      <c r="C53" s="142"/>
      <c r="D53" s="152"/>
      <c r="E53" s="150">
        <v>0</v>
      </c>
      <c r="F53" s="119">
        <v>0</v>
      </c>
      <c r="G53" s="119">
        <v>0</v>
      </c>
      <c r="H53" s="120">
        <v>0</v>
      </c>
      <c r="I53" s="33"/>
      <c r="K53" s="153"/>
      <c r="L53" s="4"/>
      <c r="M53" s="4"/>
      <c r="N53" s="4"/>
      <c r="O53" s="4"/>
      <c r="P53" s="4"/>
      <c r="Q53" s="4"/>
      <c r="R53" s="4"/>
      <c r="S53" s="4"/>
      <c r="T53" s="63"/>
      <c r="U53" s="63"/>
      <c r="V53" s="29"/>
      <c r="W53" s="29"/>
      <c r="X53" s="29"/>
      <c r="Y53" s="29"/>
      <c r="Z53" s="29"/>
    </row>
    <row r="54" spans="1:26" ht="15" customHeight="1" thickBot="1" x14ac:dyDescent="0.25">
      <c r="A54" s="163"/>
      <c r="B54" s="155"/>
      <c r="C54" s="154"/>
      <c r="D54" s="34"/>
      <c r="E54" s="34"/>
      <c r="F54" s="34"/>
      <c r="G54" s="34"/>
      <c r="H54" s="34"/>
      <c r="I54" s="35"/>
      <c r="K54" s="153"/>
      <c r="L54" s="4"/>
      <c r="M54" s="4"/>
      <c r="N54" s="4"/>
      <c r="O54" s="4"/>
      <c r="P54" s="4"/>
      <c r="Q54" s="4"/>
      <c r="R54" s="4"/>
      <c r="S54" s="4"/>
      <c r="T54" s="63"/>
      <c r="U54" s="63"/>
      <c r="V54" s="29"/>
      <c r="W54" s="29"/>
      <c r="X54" s="29"/>
      <c r="Y54" s="29"/>
      <c r="Z54" s="29"/>
    </row>
    <row r="55" spans="1:26" s="4" customFormat="1" ht="15" customHeight="1" x14ac:dyDescent="0.2">
      <c r="K55" s="153"/>
      <c r="T55" s="156"/>
      <c r="U55" s="156"/>
    </row>
    <row r="56" spans="1:26" s="4" customFormat="1" ht="15" customHeight="1" x14ac:dyDescent="0.2">
      <c r="K56" s="153"/>
      <c r="T56" s="156"/>
      <c r="U56" s="156"/>
    </row>
    <row r="57" spans="1:26" s="4" customFormat="1" ht="15" customHeight="1" x14ac:dyDescent="0.2">
      <c r="T57" s="156"/>
      <c r="U57" s="156"/>
    </row>
    <row r="58" spans="1:26" s="4" customFormat="1" ht="15" customHeight="1" x14ac:dyDescent="0.2">
      <c r="L58" s="156"/>
      <c r="M58" s="156"/>
      <c r="N58" s="156"/>
      <c r="O58" s="156"/>
      <c r="P58" s="156"/>
      <c r="Q58" s="156"/>
      <c r="T58" s="156"/>
      <c r="U58" s="156"/>
    </row>
    <row r="59" spans="1:26" s="4" customFormat="1" ht="15" customHeight="1" x14ac:dyDescent="0.2">
      <c r="L59" s="153"/>
      <c r="M59" s="156"/>
      <c r="N59" s="156"/>
      <c r="O59" s="156"/>
      <c r="P59" s="156"/>
      <c r="Q59" s="156"/>
      <c r="R59" s="156"/>
      <c r="T59" s="156"/>
      <c r="U59" s="156"/>
    </row>
    <row r="60" spans="1:26" s="4" customFormat="1" ht="15" customHeight="1" x14ac:dyDescent="0.2">
      <c r="A60" s="3"/>
      <c r="L60" s="153"/>
      <c r="M60" s="156"/>
      <c r="N60" s="156"/>
      <c r="O60" s="156"/>
      <c r="P60" s="156"/>
      <c r="Q60" s="156"/>
      <c r="R60" s="156"/>
      <c r="T60" s="156"/>
      <c r="U60" s="156"/>
    </row>
    <row r="61" spans="1:26" s="4" customFormat="1" ht="15" customHeight="1" x14ac:dyDescent="0.2">
      <c r="A61" s="3"/>
      <c r="L61" s="156"/>
      <c r="M61" s="156"/>
      <c r="N61" s="156"/>
      <c r="O61" s="156"/>
      <c r="P61" s="156"/>
      <c r="Q61" s="156"/>
      <c r="R61" s="156"/>
      <c r="T61" s="156"/>
      <c r="U61" s="156"/>
    </row>
    <row r="62" spans="1:26" s="4" customFormat="1" ht="20" x14ac:dyDescent="0.2">
      <c r="L62" s="156"/>
      <c r="M62" s="156"/>
      <c r="N62" s="156"/>
      <c r="O62" s="156"/>
      <c r="P62" s="156"/>
      <c r="Q62" s="156"/>
      <c r="R62" s="156"/>
      <c r="S62" s="156"/>
      <c r="T62" s="157"/>
      <c r="U62" s="157"/>
      <c r="V62" s="157"/>
    </row>
    <row r="63" spans="1:26" s="4" customFormat="1" ht="20" x14ac:dyDescent="0.2">
      <c r="L63" s="156"/>
      <c r="M63" s="156"/>
      <c r="N63" s="156"/>
      <c r="O63" s="156"/>
      <c r="P63" s="156"/>
      <c r="Q63" s="156"/>
      <c r="R63" s="156"/>
      <c r="S63" s="156"/>
      <c r="T63" s="157"/>
      <c r="U63" s="157"/>
      <c r="V63" s="157"/>
    </row>
    <row r="64" spans="1:26" s="4" customFormat="1" ht="15.75" customHeight="1" x14ac:dyDescent="0.2">
      <c r="A64" s="3"/>
      <c r="H64" s="105"/>
      <c r="L64" s="156"/>
      <c r="M64" s="156"/>
      <c r="N64" s="156"/>
      <c r="O64" s="156"/>
      <c r="P64" s="156"/>
      <c r="Q64" s="156"/>
      <c r="R64" s="156"/>
      <c r="S64" s="156"/>
      <c r="T64" s="157"/>
      <c r="U64" s="157"/>
      <c r="V64" s="157"/>
    </row>
    <row r="65" spans="1:22" s="4" customFormat="1" ht="15.75" customHeight="1" x14ac:dyDescent="0.2">
      <c r="A65" s="3"/>
      <c r="H65" s="105"/>
      <c r="L65" s="156"/>
      <c r="M65" s="156"/>
      <c r="N65" s="156"/>
      <c r="O65" s="156"/>
      <c r="P65" s="156"/>
      <c r="Q65" s="156"/>
      <c r="R65" s="156"/>
      <c r="S65" s="156"/>
      <c r="T65" s="157"/>
      <c r="U65" s="157"/>
      <c r="V65" s="157"/>
    </row>
    <row r="66" spans="1:22" s="4" customFormat="1" ht="15.75" customHeight="1" x14ac:dyDescent="0.2">
      <c r="A66" s="3"/>
      <c r="H66" s="105"/>
      <c r="L66" s="156"/>
      <c r="M66" s="156"/>
      <c r="N66" s="156"/>
      <c r="O66" s="156"/>
      <c r="P66" s="156"/>
      <c r="Q66" s="156"/>
      <c r="R66" s="156"/>
      <c r="S66" s="156"/>
      <c r="T66" s="157"/>
      <c r="U66" s="157"/>
      <c r="V66" s="157"/>
    </row>
    <row r="67" spans="1:22" s="4" customFormat="1" ht="15.75" customHeight="1" x14ac:dyDescent="0.2">
      <c r="A67" s="3"/>
      <c r="H67" s="105"/>
      <c r="L67" s="158"/>
      <c r="M67" s="158"/>
      <c r="N67" s="158"/>
      <c r="O67" s="158"/>
      <c r="P67" s="158"/>
      <c r="Q67" s="156"/>
      <c r="R67" s="156"/>
      <c r="S67" s="156"/>
      <c r="T67" s="157"/>
      <c r="U67" s="157"/>
      <c r="V67" s="157"/>
    </row>
    <row r="68" spans="1:22" s="4" customFormat="1" ht="15.75" customHeight="1" x14ac:dyDescent="0.2">
      <c r="A68" s="3"/>
      <c r="H68" s="105"/>
      <c r="K68" s="158"/>
      <c r="L68" s="156"/>
      <c r="M68" s="156"/>
      <c r="N68" s="156"/>
      <c r="O68" s="156"/>
      <c r="P68" s="156"/>
      <c r="Q68" s="156"/>
      <c r="R68" s="156"/>
      <c r="S68" s="156"/>
      <c r="T68" s="157"/>
      <c r="U68" s="157"/>
      <c r="V68" s="157"/>
    </row>
    <row r="69" spans="1:22" s="4" customFormat="1" ht="15.75" customHeight="1" x14ac:dyDescent="0.2">
      <c r="A69" s="3"/>
      <c r="H69" s="105"/>
      <c r="L69" s="156"/>
      <c r="M69" s="156"/>
      <c r="N69" s="156"/>
      <c r="O69" s="156"/>
      <c r="P69" s="156"/>
      <c r="Q69" s="156"/>
      <c r="R69" s="156"/>
      <c r="S69" s="156"/>
      <c r="T69" s="157"/>
      <c r="U69" s="157"/>
      <c r="V69" s="157"/>
    </row>
    <row r="70" spans="1:22" s="4" customFormat="1" ht="15.75" customHeight="1" x14ac:dyDescent="0.2">
      <c r="A70" s="3"/>
      <c r="H70" s="105"/>
      <c r="L70" s="156"/>
      <c r="M70" s="156"/>
      <c r="N70" s="156"/>
      <c r="O70" s="156"/>
      <c r="P70" s="156"/>
      <c r="Q70" s="156"/>
      <c r="R70" s="156"/>
      <c r="S70" s="156"/>
      <c r="T70" s="157"/>
      <c r="U70" s="157"/>
      <c r="V70" s="157"/>
    </row>
    <row r="71" spans="1:22" s="4" customFormat="1" ht="15.75" customHeight="1" x14ac:dyDescent="0.2">
      <c r="A71" s="3"/>
      <c r="H71" s="105"/>
      <c r="L71" s="156"/>
      <c r="M71" s="156"/>
      <c r="N71" s="156"/>
      <c r="O71" s="156"/>
      <c r="P71" s="156"/>
      <c r="Q71" s="156"/>
      <c r="R71" s="156"/>
      <c r="S71" s="156"/>
      <c r="T71" s="157"/>
      <c r="U71" s="157"/>
      <c r="V71" s="157"/>
    </row>
    <row r="72" spans="1:22" s="4" customFormat="1" ht="15.75" customHeight="1" x14ac:dyDescent="0.2">
      <c r="A72" s="3"/>
      <c r="H72" s="105"/>
      <c r="L72" s="156"/>
      <c r="M72" s="156"/>
      <c r="N72" s="156"/>
      <c r="O72" s="156"/>
      <c r="P72" s="156"/>
      <c r="Q72" s="156"/>
      <c r="R72" s="156"/>
      <c r="S72" s="156"/>
      <c r="T72" s="157"/>
      <c r="U72" s="157"/>
      <c r="V72" s="157"/>
    </row>
    <row r="73" spans="1:22" s="4" customFormat="1" ht="15.75" customHeight="1" x14ac:dyDescent="0.2">
      <c r="A73" s="3"/>
      <c r="H73" s="105"/>
      <c r="L73" s="156"/>
      <c r="M73" s="156"/>
      <c r="N73" s="156"/>
      <c r="O73" s="156"/>
      <c r="P73" s="156"/>
      <c r="Q73" s="156"/>
      <c r="R73" s="156"/>
      <c r="S73" s="156"/>
      <c r="T73" s="157"/>
      <c r="U73" s="157"/>
      <c r="V73" s="157"/>
    </row>
    <row r="74" spans="1:22" s="4" customFormat="1" ht="15.75" customHeight="1" x14ac:dyDescent="0.2">
      <c r="A74" s="3"/>
      <c r="H74" s="105"/>
      <c r="L74" s="156"/>
      <c r="M74" s="156"/>
      <c r="N74" s="156"/>
      <c r="O74" s="156"/>
      <c r="P74" s="156"/>
      <c r="Q74" s="156"/>
      <c r="R74" s="156"/>
      <c r="S74" s="156"/>
      <c r="T74" s="157"/>
      <c r="U74" s="157"/>
      <c r="V74" s="157"/>
    </row>
    <row r="75" spans="1:22" s="4" customFormat="1" ht="15.75" customHeight="1" x14ac:dyDescent="0.2">
      <c r="A75" s="3"/>
      <c r="H75" s="105"/>
      <c r="L75" s="156"/>
      <c r="M75" s="156"/>
      <c r="N75" s="156"/>
      <c r="O75" s="156"/>
      <c r="P75" s="156"/>
      <c r="Q75" s="156"/>
      <c r="R75" s="156"/>
      <c r="S75" s="156"/>
      <c r="T75" s="157"/>
      <c r="U75" s="157"/>
      <c r="V75" s="157"/>
    </row>
    <row r="76" spans="1:22" s="4" customFormat="1" ht="15.75" customHeight="1" x14ac:dyDescent="0.2">
      <c r="A76" s="3"/>
      <c r="H76" s="105"/>
      <c r="L76" s="156"/>
      <c r="M76" s="156"/>
      <c r="N76" s="156"/>
      <c r="O76" s="156"/>
      <c r="P76" s="156"/>
      <c r="Q76" s="156"/>
      <c r="R76" s="156"/>
      <c r="S76" s="156"/>
      <c r="T76" s="157"/>
      <c r="U76" s="157"/>
      <c r="V76" s="157"/>
    </row>
    <row r="77" spans="1:22" s="4" customFormat="1" ht="15.75" customHeight="1" x14ac:dyDescent="0.2">
      <c r="A77" s="3"/>
      <c r="H77" s="105"/>
      <c r="L77" s="156"/>
      <c r="M77" s="156"/>
      <c r="N77" s="156"/>
      <c r="O77" s="156"/>
      <c r="P77" s="156"/>
      <c r="Q77" s="156"/>
      <c r="R77" s="156"/>
      <c r="S77" s="156"/>
      <c r="T77" s="157"/>
      <c r="U77" s="157"/>
      <c r="V77" s="157"/>
    </row>
    <row r="78" spans="1:22" s="4" customFormat="1" ht="15.75" customHeight="1" x14ac:dyDescent="0.2">
      <c r="A78" s="3"/>
      <c r="H78" s="105"/>
      <c r="L78" s="156"/>
      <c r="M78" s="156"/>
      <c r="N78" s="156"/>
      <c r="O78" s="156"/>
      <c r="P78" s="156"/>
      <c r="Q78" s="156"/>
      <c r="R78" s="156"/>
      <c r="S78" s="156"/>
      <c r="T78" s="157"/>
      <c r="U78" s="157"/>
      <c r="V78" s="157"/>
    </row>
    <row r="79" spans="1:22" s="4" customFormat="1" ht="15.75" customHeight="1" x14ac:dyDescent="0.2">
      <c r="A79" s="3"/>
      <c r="H79" s="105"/>
      <c r="L79" s="156"/>
      <c r="M79" s="156"/>
      <c r="N79" s="156"/>
      <c r="O79" s="156"/>
      <c r="P79" s="156"/>
      <c r="Q79" s="156"/>
      <c r="R79" s="156"/>
      <c r="S79" s="156"/>
      <c r="T79" s="157"/>
      <c r="U79" s="157"/>
      <c r="V79" s="157"/>
    </row>
    <row r="80" spans="1:22" s="4" customFormat="1" ht="15.75" customHeight="1" x14ac:dyDescent="0.2">
      <c r="A80" s="3"/>
      <c r="H80" s="105"/>
      <c r="L80" s="156"/>
      <c r="M80" s="156"/>
      <c r="N80" s="156"/>
      <c r="O80" s="156"/>
      <c r="P80" s="156"/>
      <c r="Q80" s="156"/>
      <c r="R80" s="156"/>
      <c r="S80" s="156"/>
      <c r="T80" s="157"/>
      <c r="U80" s="157"/>
      <c r="V80" s="157"/>
    </row>
    <row r="81" spans="1:26" s="4" customFormat="1" ht="15.75" customHeight="1" x14ac:dyDescent="0.2">
      <c r="A81" s="3"/>
      <c r="H81" s="105"/>
      <c r="L81" s="156"/>
      <c r="M81" s="156"/>
      <c r="N81" s="156"/>
      <c r="O81" s="156"/>
      <c r="P81" s="156"/>
      <c r="Q81" s="156"/>
      <c r="R81" s="156"/>
      <c r="S81" s="156"/>
      <c r="T81" s="157"/>
      <c r="U81" s="157"/>
      <c r="V81" s="157"/>
    </row>
    <row r="82" spans="1:26" s="4" customFormat="1" ht="15.75" customHeight="1" x14ac:dyDescent="0.2">
      <c r="A82" s="3"/>
      <c r="H82" s="105"/>
      <c r="L82" s="157"/>
      <c r="M82" s="157"/>
      <c r="N82" s="157"/>
      <c r="O82" s="157"/>
      <c r="P82" s="157"/>
      <c r="Q82" s="157"/>
      <c r="R82" s="156"/>
      <c r="S82" s="156"/>
      <c r="T82" s="157"/>
      <c r="U82" s="157"/>
      <c r="V82" s="157"/>
    </row>
    <row r="83" spans="1:26" s="4" customFormat="1" ht="15.75" customHeight="1" x14ac:dyDescent="0.2">
      <c r="A83" s="3"/>
      <c r="H83" s="105"/>
      <c r="L83" s="157"/>
      <c r="M83" s="157"/>
      <c r="N83" s="157"/>
      <c r="O83" s="157"/>
      <c r="P83" s="157"/>
      <c r="Q83" s="157"/>
      <c r="R83" s="157"/>
      <c r="S83" s="156"/>
      <c r="T83" s="157"/>
      <c r="U83" s="157"/>
      <c r="V83" s="157"/>
    </row>
    <row r="84" spans="1:26" s="4" customFormat="1" ht="15.75" customHeight="1" x14ac:dyDescent="0.2">
      <c r="A84" s="3"/>
      <c r="H84" s="105"/>
      <c r="L84" s="157"/>
      <c r="M84" s="157"/>
      <c r="N84" s="157"/>
      <c r="O84" s="157"/>
      <c r="P84" s="157"/>
      <c r="Q84" s="157"/>
      <c r="R84" s="157"/>
      <c r="S84" s="156"/>
      <c r="T84" s="157"/>
      <c r="U84" s="157"/>
      <c r="V84" s="157"/>
    </row>
    <row r="85" spans="1:26" s="4" customFormat="1" ht="15.75" customHeight="1" x14ac:dyDescent="0.2">
      <c r="A85" s="3"/>
      <c r="H85" s="105"/>
      <c r="L85" s="157"/>
      <c r="M85" s="157"/>
      <c r="N85" s="157"/>
      <c r="O85" s="157"/>
      <c r="P85" s="157"/>
      <c r="Q85" s="157"/>
      <c r="R85" s="157"/>
      <c r="S85" s="156"/>
      <c r="T85" s="157"/>
      <c r="U85" s="157"/>
      <c r="V85" s="157"/>
    </row>
    <row r="86" spans="1:26" s="4" customFormat="1" ht="15.75" customHeight="1" x14ac:dyDescent="0.2">
      <c r="A86" s="3"/>
      <c r="H86" s="105"/>
      <c r="R86" s="157"/>
      <c r="S86" s="157"/>
      <c r="T86" s="157"/>
      <c r="U86" s="157"/>
      <c r="V86" s="157"/>
    </row>
    <row r="87" spans="1:26" s="4" customFormat="1" ht="15.75" customHeight="1" x14ac:dyDescent="0.2">
      <c r="A87" s="3"/>
      <c r="L87" s="29"/>
      <c r="M87" s="29"/>
      <c r="N87" s="29"/>
      <c r="O87" s="29"/>
      <c r="P87" s="29"/>
      <c r="Q87" s="29"/>
      <c r="S87" s="157"/>
      <c r="T87" s="157"/>
      <c r="U87" s="157"/>
      <c r="V87" s="157"/>
    </row>
    <row r="88" spans="1:26" s="4" customFormat="1" ht="16" x14ac:dyDescent="0.2">
      <c r="A88" s="3"/>
      <c r="B88" s="159"/>
      <c r="C88" s="184"/>
      <c r="D88" s="184"/>
      <c r="E88" s="184"/>
      <c r="F88" s="184"/>
      <c r="H88" s="160"/>
      <c r="I88" s="161"/>
      <c r="K88" s="28"/>
      <c r="L88" s="29"/>
      <c r="M88" s="29"/>
      <c r="N88" s="29"/>
      <c r="O88" s="29"/>
      <c r="P88" s="29"/>
      <c r="Q88" s="29"/>
      <c r="R88" s="29"/>
      <c r="S88" s="157"/>
      <c r="T88" s="157"/>
      <c r="U88" s="157"/>
      <c r="V88" s="157"/>
    </row>
    <row r="89" spans="1:26" s="4" customFormat="1" ht="16" x14ac:dyDescent="0.2">
      <c r="B89" s="160"/>
      <c r="K89" s="28"/>
      <c r="L89" s="29"/>
      <c r="M89" s="29"/>
      <c r="N89" s="29"/>
      <c r="O89" s="29"/>
      <c r="P89" s="29"/>
      <c r="Q89" s="29"/>
      <c r="R89" s="29"/>
      <c r="S89" s="157"/>
      <c r="T89" s="157"/>
      <c r="U89" s="157"/>
      <c r="V89" s="157"/>
    </row>
    <row r="90" spans="1:26" s="4" customFormat="1" ht="20" x14ac:dyDescent="0.2">
      <c r="K90" s="28"/>
      <c r="L90" s="29"/>
      <c r="M90" s="29"/>
      <c r="N90" s="29"/>
      <c r="O90" s="29"/>
      <c r="P90" s="29"/>
      <c r="Q90" s="29"/>
      <c r="R90" s="29"/>
      <c r="T90" s="156"/>
      <c r="U90" s="156"/>
    </row>
    <row r="91" spans="1:26" s="4" customFormat="1" x14ac:dyDescent="0.15">
      <c r="K91" s="28"/>
      <c r="L91" s="28"/>
      <c r="M91" s="28"/>
      <c r="N91" s="28"/>
      <c r="O91" s="28"/>
      <c r="P91" s="28"/>
      <c r="Q91" s="28"/>
      <c r="R91" s="29"/>
      <c r="S91" s="29"/>
    </row>
    <row r="92" spans="1:26" s="4" customFormat="1" x14ac:dyDescent="0.15">
      <c r="A92" s="3"/>
      <c r="K92" s="28"/>
      <c r="L92" s="28"/>
      <c r="M92" s="28"/>
      <c r="N92" s="28"/>
      <c r="O92" s="28"/>
      <c r="P92" s="28"/>
      <c r="Q92" s="28"/>
      <c r="R92" s="28"/>
      <c r="S92" s="29"/>
    </row>
    <row r="93" spans="1:26" x14ac:dyDescent="0.15">
      <c r="A93" s="2"/>
      <c r="S93" s="29"/>
      <c r="T93" s="29"/>
      <c r="U93" s="29"/>
      <c r="V93" s="29"/>
      <c r="W93" s="29"/>
      <c r="X93" s="29"/>
      <c r="Y93" s="29"/>
      <c r="Z93" s="29"/>
    </row>
    <row r="94" spans="1:26" x14ac:dyDescent="0.15">
      <c r="S94" s="29"/>
      <c r="T94" s="29"/>
      <c r="U94" s="29"/>
      <c r="V94" s="29"/>
      <c r="W94" s="29"/>
      <c r="X94" s="29"/>
      <c r="Y94" s="29"/>
      <c r="Z94" s="29"/>
    </row>
    <row r="95" spans="1:26" x14ac:dyDescent="0.15">
      <c r="T95" s="29"/>
      <c r="U95" s="29"/>
      <c r="V95" s="29"/>
      <c r="W95" s="29"/>
      <c r="X95" s="29"/>
      <c r="Y95" s="29"/>
      <c r="Z95" s="29"/>
    </row>
  </sheetData>
  <mergeCells count="8">
    <mergeCell ref="C88:F88"/>
    <mergeCell ref="K9:R9"/>
    <mergeCell ref="A30:D30"/>
    <mergeCell ref="A1:I1"/>
    <mergeCell ref="C2:F2"/>
    <mergeCell ref="A9:I9"/>
    <mergeCell ref="K30:P30"/>
    <mergeCell ref="K10:R10"/>
  </mergeCells>
  <hyperlinks>
    <hyperlink ref="C23" r:id="rId1" xr:uid="{00000000-0004-0000-0200-000000000000}"/>
    <hyperlink ref="B16" r:id="rId2" xr:uid="{B4ED1AB6-337E-DD4C-B408-587D3FF22F7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Instructions</vt:lpstr>
      <vt:lpstr>1) Income</vt:lpstr>
      <vt:lpstr>2) Rent Subsidy Calculator</vt:lpstr>
      <vt:lpstr>'1) Income'!Print_Area</vt:lpstr>
    </vt:vector>
  </TitlesOfParts>
  <Company>CTED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Northwest Youth Services;Whatcome Homeless Service Center;CTED</dc:creator>
  <cp:lastModifiedBy>Microsoft Office User</cp:lastModifiedBy>
  <cp:lastPrinted>2019-12-01T14:34:11Z</cp:lastPrinted>
  <dcterms:created xsi:type="dcterms:W3CDTF">2001-03-12T22:10:27Z</dcterms:created>
  <dcterms:modified xsi:type="dcterms:W3CDTF">2022-04-14T21:48:21Z</dcterms:modified>
</cp:coreProperties>
</file>